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D:\Kokouspöytäkirjat\Syyskokoukset\2024\"/>
    </mc:Choice>
  </mc:AlternateContent>
  <xr:revisionPtr revIDLastSave="0" documentId="8_{42FCCDA8-8FB8-476B-9C2B-4A0C78DDE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Taul1!$A$1:$D$55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C20" i="1"/>
  <c r="B20" i="1"/>
  <c r="D43" i="1"/>
  <c r="D52" i="1"/>
  <c r="D53" i="1"/>
  <c r="B43" i="1"/>
  <c r="C43" i="1"/>
  <c r="C52" i="1"/>
  <c r="C53" i="1"/>
  <c r="C33" i="1"/>
  <c r="C28" i="1"/>
  <c r="B28" i="1"/>
  <c r="B33" i="1"/>
  <c r="B52" i="1"/>
  <c r="B53" i="1"/>
  <c r="D33" i="1"/>
  <c r="D28" i="1"/>
  <c r="C37" i="1"/>
  <c r="C55" i="1"/>
  <c r="B37" i="1"/>
  <c r="B55" i="1"/>
  <c r="D37" i="1"/>
  <c r="D55" i="1"/>
</calcChain>
</file>

<file path=xl/sharedStrings.xml><?xml version="1.0" encoding="utf-8"?>
<sst xmlns="http://schemas.openxmlformats.org/spreadsheetml/2006/main" count="39" uniqueCount="39">
  <si>
    <t>KULUT</t>
  </si>
  <si>
    <t>JÄRJESTÖTOIMINTA</t>
  </si>
  <si>
    <t>Kokouskulut</t>
  </si>
  <si>
    <t>Edustus ja suhdetoiminta</t>
  </si>
  <si>
    <t>Muut kulut</t>
  </si>
  <si>
    <t>TOIMINNAN KULUT</t>
  </si>
  <si>
    <t>Lehti-ilmoitukset</t>
  </si>
  <si>
    <t>Matkakulut</t>
  </si>
  <si>
    <t>Pankkikulut</t>
  </si>
  <si>
    <t>KILPAILUTOIMINTA</t>
  </si>
  <si>
    <t>Palkinnot ja palkitsemiset</t>
  </si>
  <si>
    <t>Osallistumismaksut</t>
  </si>
  <si>
    <t>KOULUTUS</t>
  </si>
  <si>
    <t>TUOTOT</t>
  </si>
  <si>
    <t>VARAINHANKINTA</t>
  </si>
  <si>
    <t>Myyntitulot</t>
  </si>
  <si>
    <t>Talkootulot</t>
  </si>
  <si>
    <t xml:space="preserve"> </t>
  </si>
  <si>
    <t>Onnittelut ja muistamiset</t>
  </si>
  <si>
    <t>YLI-/ALIJÄÄMÄ</t>
  </si>
  <si>
    <t>Ammuntatulot</t>
  </si>
  <si>
    <t>Ampumaradan huolto- ja korjauskulut</t>
  </si>
  <si>
    <t>Patruunakulut</t>
  </si>
  <si>
    <t>Muu Ampumakulut</t>
  </si>
  <si>
    <t>Tapahtumat jäsenille</t>
  </si>
  <si>
    <t>Kulukorvaukseet</t>
  </si>
  <si>
    <t>Konttori ja kirjanpitokulut</t>
  </si>
  <si>
    <t>Avustukset/tuet</t>
  </si>
  <si>
    <t>Muut toiminnan tuotot</t>
  </si>
  <si>
    <t>Korkotuotot</t>
  </si>
  <si>
    <t>Satunnaiset tuotot</t>
  </si>
  <si>
    <t>Avustukset jäsenille</t>
  </si>
  <si>
    <t>poisto kalusto</t>
  </si>
  <si>
    <r>
      <t xml:space="preserve">                       </t>
    </r>
    <r>
      <rPr>
        <b/>
        <sz val="11"/>
        <color theme="1"/>
        <rFont val="Arial"/>
        <family val="2"/>
      </rPr>
      <t xml:space="preserve">   IISALMEN SEUDUN RESERVILÄISET RY</t>
    </r>
  </si>
  <si>
    <t>Talousarvio 2024</t>
  </si>
  <si>
    <t>Tilinpäätös 2023</t>
  </si>
  <si>
    <t>Talousarvio 2025</t>
  </si>
  <si>
    <t>TALOUSARVIO VUODELLE 2025</t>
  </si>
  <si>
    <t>Jäsenmaksutulot  (367 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</si>
</sst>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5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4" fontId="2" fillId="0" borderId="3" xfId="0" applyNumberFormat="1" applyFont="1" applyBorder="1"/>
    <xf numFmtId="4" fontId="0" fillId="0" borderId="0" xfId="0" applyNumberFormat="1"/>
    <xf numFmtId="4" fontId="2" fillId="0" borderId="2" xfId="0" applyNumberFormat="1" applyFont="1" applyBorder="1"/>
    <xf numFmtId="4" fontId="3" fillId="0" borderId="0" xfId="0" applyNumberFormat="1" applyFont="1"/>
    <xf numFmtId="0" fontId="9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895350</xdr:colOff>
      <xdr:row>4</xdr:row>
      <xdr:rowOff>123824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5350" cy="8858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zoomScale="118" zoomScaleNormal="118" workbookViewId="0">
      <selection activeCell="B19" sqref="B19"/>
    </sheetView>
  </sheetViews>
  <sheetFormatPr defaultColWidth="8.85546875" defaultRowHeight="15" x14ac:dyDescent="0.25"/>
  <cols>
    <col min="1" max="1" width="29" customWidth="1"/>
    <col min="2" max="2" width="17.85546875" customWidth="1"/>
    <col min="3" max="3" width="17.7109375" customWidth="1"/>
    <col min="4" max="4" width="16.85546875" customWidth="1"/>
  </cols>
  <sheetData>
    <row r="1" spans="1:5" x14ac:dyDescent="0.25">
      <c r="B1" s="5"/>
      <c r="C1" s="5"/>
      <c r="D1" s="5"/>
    </row>
    <row r="2" spans="1:5" x14ac:dyDescent="0.25">
      <c r="A2" s="5" t="s">
        <v>33</v>
      </c>
      <c r="B2" s="5"/>
      <c r="C2" s="5"/>
      <c r="D2" s="5"/>
    </row>
    <row r="3" spans="1:5" x14ac:dyDescent="0.25">
      <c r="A3" s="5"/>
      <c r="B3" s="5"/>
      <c r="C3" s="5"/>
      <c r="D3" s="5"/>
    </row>
    <row r="4" spans="1:5" x14ac:dyDescent="0.25">
      <c r="A4" s="5"/>
      <c r="B4" s="5"/>
      <c r="C4" s="5"/>
      <c r="D4" s="5"/>
    </row>
    <row r="5" spans="1:5" ht="18" x14ac:dyDescent="0.25">
      <c r="B5" s="1" t="s">
        <v>37</v>
      </c>
      <c r="C5" s="5"/>
      <c r="D5" s="5"/>
    </row>
    <row r="6" spans="1:5" ht="9.75" customHeight="1" x14ac:dyDescent="0.25">
      <c r="A6" s="5"/>
      <c r="B6" s="5"/>
      <c r="C6" s="5"/>
      <c r="D6" s="5"/>
    </row>
    <row r="7" spans="1:5" x14ac:dyDescent="0.25">
      <c r="A7" s="5"/>
      <c r="B7" s="14" t="s">
        <v>36</v>
      </c>
      <c r="C7" s="13" t="s">
        <v>34</v>
      </c>
      <c r="D7" s="13" t="s">
        <v>35</v>
      </c>
    </row>
    <row r="8" spans="1:5" ht="15.75" x14ac:dyDescent="0.25">
      <c r="A8" s="3" t="s">
        <v>0</v>
      </c>
      <c r="B8" s="5"/>
      <c r="C8" s="5"/>
      <c r="D8" s="5"/>
    </row>
    <row r="9" spans="1:5" x14ac:dyDescent="0.25">
      <c r="A9" s="5"/>
      <c r="B9" s="5"/>
      <c r="C9" s="5"/>
      <c r="D9" s="5"/>
    </row>
    <row r="10" spans="1:5" ht="15.75" x14ac:dyDescent="0.25">
      <c r="A10" s="2" t="s">
        <v>1</v>
      </c>
      <c r="B10" s="5"/>
      <c r="C10" s="5"/>
      <c r="D10" s="5"/>
    </row>
    <row r="11" spans="1:5" ht="15.75" x14ac:dyDescent="0.25">
      <c r="A11" s="2" t="s">
        <v>2</v>
      </c>
      <c r="B11" s="7">
        <v>250</v>
      </c>
      <c r="C11" s="7">
        <v>300</v>
      </c>
      <c r="D11" s="19">
        <v>230.81</v>
      </c>
      <c r="E11" s="4"/>
    </row>
    <row r="12" spans="1:5" ht="15.75" x14ac:dyDescent="0.25">
      <c r="A12" s="2" t="s">
        <v>18</v>
      </c>
      <c r="B12" s="7">
        <v>700</v>
      </c>
      <c r="C12" s="7">
        <v>850</v>
      </c>
      <c r="D12" s="19">
        <v>454.2</v>
      </c>
      <c r="E12" s="4"/>
    </row>
    <row r="13" spans="1:5" ht="15.75" x14ac:dyDescent="0.25">
      <c r="A13" s="2" t="s">
        <v>24</v>
      </c>
      <c r="B13" s="7">
        <v>900</v>
      </c>
      <c r="C13" s="7">
        <v>300</v>
      </c>
      <c r="D13" s="19">
        <v>1527.39</v>
      </c>
      <c r="E13" s="4"/>
    </row>
    <row r="14" spans="1:5" ht="15.75" x14ac:dyDescent="0.25">
      <c r="A14" s="2" t="s">
        <v>3</v>
      </c>
      <c r="B14" s="7">
        <v>70</v>
      </c>
      <c r="C14" s="7">
        <v>70</v>
      </c>
      <c r="D14" s="8">
        <v>0</v>
      </c>
      <c r="E14" s="4"/>
    </row>
    <row r="15" spans="1:5" ht="15.75" x14ac:dyDescent="0.25">
      <c r="A15" s="2" t="s">
        <v>23</v>
      </c>
      <c r="B15" s="7">
        <v>1500</v>
      </c>
      <c r="C15" s="7">
        <v>1800</v>
      </c>
      <c r="D15" s="8">
        <v>1461.82</v>
      </c>
      <c r="E15" s="4"/>
    </row>
    <row r="16" spans="1:5" ht="15.75" x14ac:dyDescent="0.25">
      <c r="A16" s="2" t="s">
        <v>22</v>
      </c>
      <c r="B16" s="7">
        <v>1500</v>
      </c>
      <c r="C16" s="7">
        <v>1500</v>
      </c>
      <c r="D16" s="8">
        <v>3013.85</v>
      </c>
      <c r="E16" s="4"/>
    </row>
    <row r="17" spans="1:5" ht="15.75" x14ac:dyDescent="0.25">
      <c r="A17" s="15" t="s">
        <v>21</v>
      </c>
      <c r="B17" s="7">
        <v>0</v>
      </c>
      <c r="C17" s="7">
        <v>0</v>
      </c>
      <c r="D17" s="8">
        <v>0</v>
      </c>
      <c r="E17" s="4"/>
    </row>
    <row r="18" spans="1:5" ht="15.75" x14ac:dyDescent="0.25">
      <c r="A18" s="2" t="s">
        <v>4</v>
      </c>
      <c r="B18" s="7">
        <v>646</v>
      </c>
      <c r="C18" s="7">
        <v>300</v>
      </c>
      <c r="D18" s="8">
        <v>969.92</v>
      </c>
      <c r="E18" s="20"/>
    </row>
    <row r="19" spans="1:5" ht="15.75" x14ac:dyDescent="0.25">
      <c r="A19" s="2" t="s">
        <v>32</v>
      </c>
      <c r="B19" s="7">
        <v>0</v>
      </c>
      <c r="C19" s="7">
        <v>0</v>
      </c>
      <c r="D19" s="8">
        <v>1803.58</v>
      </c>
      <c r="E19" s="4"/>
    </row>
    <row r="20" spans="1:5" ht="16.5" thickBot="1" x14ac:dyDescent="0.3">
      <c r="A20" s="5"/>
      <c r="B20" s="10">
        <f>SUM(B11:B19)</f>
        <v>5566</v>
      </c>
      <c r="C20" s="10">
        <f>SUM(C11:C19)</f>
        <v>5120</v>
      </c>
      <c r="D20" s="10">
        <f>SUM(D11:D19)</f>
        <v>9461.57</v>
      </c>
      <c r="E20" s="4"/>
    </row>
    <row r="21" spans="1:5" ht="16.5" thickTop="1" x14ac:dyDescent="0.25">
      <c r="A21" s="5"/>
      <c r="B21" s="7"/>
      <c r="C21" s="7"/>
      <c r="D21" s="7"/>
      <c r="E21" s="4"/>
    </row>
    <row r="22" spans="1:5" ht="15.75" x14ac:dyDescent="0.25">
      <c r="A22" s="2" t="s">
        <v>5</v>
      </c>
      <c r="B22" s="6"/>
      <c r="C22" s="6"/>
      <c r="D22" s="8"/>
      <c r="E22" s="4"/>
    </row>
    <row r="23" spans="1:5" ht="15.75" x14ac:dyDescent="0.25">
      <c r="A23" s="2" t="s">
        <v>26</v>
      </c>
      <c r="B23" s="7">
        <v>150</v>
      </c>
      <c r="C23" s="7">
        <v>150</v>
      </c>
      <c r="D23" s="8">
        <v>145.58000000000001</v>
      </c>
      <c r="E23" s="4"/>
    </row>
    <row r="24" spans="1:5" ht="15.75" x14ac:dyDescent="0.25">
      <c r="A24" s="2" t="s">
        <v>25</v>
      </c>
      <c r="B24" s="7">
        <v>0</v>
      </c>
      <c r="C24" s="7">
        <v>0</v>
      </c>
      <c r="D24" s="8">
        <v>0</v>
      </c>
      <c r="E24" s="4"/>
    </row>
    <row r="25" spans="1:5" ht="15.75" x14ac:dyDescent="0.25">
      <c r="A25" s="2" t="s">
        <v>6</v>
      </c>
      <c r="B25" s="7">
        <v>50</v>
      </c>
      <c r="C25" s="7">
        <v>50</v>
      </c>
      <c r="D25" s="8">
        <v>0</v>
      </c>
      <c r="E25" s="4"/>
    </row>
    <row r="26" spans="1:5" ht="15.75" x14ac:dyDescent="0.25">
      <c r="A26" s="2" t="s">
        <v>7</v>
      </c>
      <c r="B26" s="7">
        <v>130</v>
      </c>
      <c r="C26" s="7">
        <v>140</v>
      </c>
      <c r="D26" s="8">
        <v>0</v>
      </c>
      <c r="E26" s="4"/>
    </row>
    <row r="27" spans="1:5" ht="15.75" x14ac:dyDescent="0.25">
      <c r="A27" s="2" t="s">
        <v>8</v>
      </c>
      <c r="B27" s="7">
        <v>340</v>
      </c>
      <c r="C27" s="7">
        <v>180</v>
      </c>
      <c r="D27" s="8">
        <v>315.60000000000002</v>
      </c>
      <c r="E27" s="4"/>
    </row>
    <row r="28" spans="1:5" ht="16.5" thickBot="1" x14ac:dyDescent="0.3">
      <c r="A28" s="5"/>
      <c r="B28" s="10">
        <f>SUM(B23:B27)</f>
        <v>670</v>
      </c>
      <c r="C28" s="10">
        <f>SUM(C23:C27)</f>
        <v>520</v>
      </c>
      <c r="D28" s="10">
        <f>SUM(D23:D27)</f>
        <v>461.18000000000006</v>
      </c>
      <c r="E28" s="4"/>
    </row>
    <row r="29" spans="1:5" ht="16.5" thickTop="1" x14ac:dyDescent="0.25">
      <c r="A29" s="5"/>
      <c r="B29" s="6"/>
      <c r="C29" s="6"/>
      <c r="D29" s="8"/>
      <c r="E29" s="4"/>
    </row>
    <row r="30" spans="1:5" ht="15.75" x14ac:dyDescent="0.25">
      <c r="A30" s="2" t="s">
        <v>9</v>
      </c>
      <c r="B30" s="6"/>
      <c r="C30" s="6"/>
      <c r="D30" s="8"/>
      <c r="E30" s="4"/>
    </row>
    <row r="31" spans="1:5" ht="15.75" x14ac:dyDescent="0.25">
      <c r="A31" s="2" t="s">
        <v>10</v>
      </c>
      <c r="B31" s="7">
        <v>0</v>
      </c>
      <c r="C31" s="7">
        <v>100</v>
      </c>
      <c r="D31" s="8">
        <v>0</v>
      </c>
      <c r="E31" s="4"/>
    </row>
    <row r="32" spans="1:5" ht="15.75" x14ac:dyDescent="0.25">
      <c r="A32" s="2" t="s">
        <v>11</v>
      </c>
      <c r="B32" s="7">
        <v>0</v>
      </c>
      <c r="C32" s="7">
        <v>100</v>
      </c>
      <c r="D32" s="8">
        <v>0</v>
      </c>
      <c r="E32" s="4"/>
    </row>
    <row r="33" spans="1:6" ht="16.5" thickBot="1" x14ac:dyDescent="0.3">
      <c r="A33" s="5"/>
      <c r="B33" s="10">
        <f>SUM(B31:B32)</f>
        <v>0</v>
      </c>
      <c r="C33" s="10">
        <f>SUM(C31:C32)</f>
        <v>200</v>
      </c>
      <c r="D33" s="10">
        <f t="shared" ref="D33" si="0">SUM(D31:D32)</f>
        <v>0</v>
      </c>
      <c r="E33" s="4"/>
    </row>
    <row r="34" spans="1:6" ht="16.5" thickTop="1" x14ac:dyDescent="0.25">
      <c r="A34" s="5"/>
      <c r="B34" s="7"/>
      <c r="C34" s="7"/>
      <c r="D34" s="7"/>
      <c r="E34" s="4"/>
    </row>
    <row r="35" spans="1:6" ht="15.75" x14ac:dyDescent="0.25">
      <c r="A35" s="2" t="s">
        <v>12</v>
      </c>
      <c r="B35" s="9"/>
      <c r="C35" s="9"/>
      <c r="D35" s="8"/>
      <c r="E35" s="4"/>
    </row>
    <row r="36" spans="1:6" ht="15.75" x14ac:dyDescent="0.25">
      <c r="A36" s="2" t="s">
        <v>31</v>
      </c>
      <c r="B36" s="11">
        <v>700</v>
      </c>
      <c r="C36" s="11">
        <v>800</v>
      </c>
      <c r="D36" s="18">
        <v>469.24</v>
      </c>
      <c r="E36" s="4"/>
    </row>
    <row r="37" spans="1:6" ht="16.5" thickBot="1" x14ac:dyDescent="0.3">
      <c r="A37" s="5"/>
      <c r="B37" s="12">
        <f>B20+B28+B33+B36</f>
        <v>6936</v>
      </c>
      <c r="C37" s="12">
        <f>C20+C28+C33+C36</f>
        <v>6640</v>
      </c>
      <c r="D37" s="12">
        <f>D20+D28+D33+D36</f>
        <v>10391.99</v>
      </c>
      <c r="E37" s="4"/>
      <c r="F37" s="17"/>
    </row>
    <row r="38" spans="1:6" ht="15.75" x14ac:dyDescent="0.25">
      <c r="A38" s="5"/>
      <c r="B38" s="6"/>
      <c r="C38" s="6"/>
      <c r="D38" s="8"/>
      <c r="E38" s="4"/>
    </row>
    <row r="39" spans="1:6" ht="15.75" x14ac:dyDescent="0.25">
      <c r="A39" s="3" t="s">
        <v>13</v>
      </c>
      <c r="B39" s="9"/>
      <c r="C39" s="9"/>
      <c r="D39" s="8"/>
      <c r="E39" s="4"/>
    </row>
    <row r="40" spans="1:6" ht="15.75" x14ac:dyDescent="0.25">
      <c r="A40" s="2"/>
      <c r="B40" s="6"/>
      <c r="C40" s="6"/>
      <c r="D40" s="8"/>
      <c r="E40" s="4"/>
    </row>
    <row r="41" spans="1:6" ht="15.75" x14ac:dyDescent="0.25">
      <c r="A41" s="2" t="s">
        <v>30</v>
      </c>
      <c r="B41" s="8">
        <v>0</v>
      </c>
      <c r="C41" s="8">
        <v>0</v>
      </c>
      <c r="D41" s="8">
        <v>0</v>
      </c>
      <c r="E41" s="4"/>
    </row>
    <row r="42" spans="1:6" ht="15.75" x14ac:dyDescent="0.25">
      <c r="A42" s="2" t="s">
        <v>29</v>
      </c>
      <c r="B42" s="8">
        <v>0</v>
      </c>
      <c r="C42" s="8">
        <v>0</v>
      </c>
      <c r="D42" s="8">
        <v>0</v>
      </c>
      <c r="E42" s="4"/>
    </row>
    <row r="43" spans="1:6" ht="16.5" thickBot="1" x14ac:dyDescent="0.3">
      <c r="A43" s="2"/>
      <c r="B43" s="16">
        <f>SUM(B41:B42)</f>
        <v>0</v>
      </c>
      <c r="C43" s="16">
        <f>SUM(C41:C42)</f>
        <v>0</v>
      </c>
      <c r="D43" s="16">
        <f>SUM(D41:D42)</f>
        <v>0</v>
      </c>
      <c r="E43" s="4"/>
    </row>
    <row r="44" spans="1:6" ht="15.75" x14ac:dyDescent="0.25">
      <c r="A44" s="5"/>
      <c r="B44" s="6"/>
      <c r="C44" s="6"/>
      <c r="D44" s="8"/>
      <c r="E44" s="4"/>
    </row>
    <row r="45" spans="1:6" ht="15.75" x14ac:dyDescent="0.25">
      <c r="A45" s="2" t="s">
        <v>14</v>
      </c>
      <c r="E45" s="2" t="s">
        <v>17</v>
      </c>
    </row>
    <row r="46" spans="1:6" ht="15.75" x14ac:dyDescent="0.25">
      <c r="A46" s="2" t="s">
        <v>38</v>
      </c>
      <c r="B46" s="7">
        <v>2936</v>
      </c>
      <c r="C46" s="7">
        <v>2880</v>
      </c>
      <c r="D46" s="8">
        <v>2752</v>
      </c>
      <c r="E46" s="4"/>
    </row>
    <row r="47" spans="1:6" ht="15.75" x14ac:dyDescent="0.25">
      <c r="A47" s="2" t="s">
        <v>15</v>
      </c>
      <c r="B47" s="7">
        <v>0</v>
      </c>
      <c r="C47" s="7">
        <v>0</v>
      </c>
      <c r="D47" s="8">
        <v>0</v>
      </c>
      <c r="E47" s="4"/>
    </row>
    <row r="48" spans="1:6" ht="15.75" x14ac:dyDescent="0.25">
      <c r="A48" s="2" t="s">
        <v>20</v>
      </c>
      <c r="B48" s="7">
        <v>4000</v>
      </c>
      <c r="C48" s="7">
        <v>3760</v>
      </c>
      <c r="D48" s="8">
        <v>9074.7900000000009</v>
      </c>
      <c r="E48" s="4"/>
    </row>
    <row r="49" spans="1:5" ht="15.75" x14ac:dyDescent="0.25">
      <c r="A49" s="2" t="s">
        <v>16</v>
      </c>
      <c r="B49" s="7">
        <v>0</v>
      </c>
      <c r="C49" s="7">
        <v>0</v>
      </c>
      <c r="D49" s="8">
        <v>0</v>
      </c>
      <c r="E49" s="4"/>
    </row>
    <row r="50" spans="1:5" ht="15.75" x14ac:dyDescent="0.25">
      <c r="A50" s="2" t="s">
        <v>28</v>
      </c>
      <c r="B50" s="7">
        <v>0</v>
      </c>
      <c r="C50" s="7">
        <v>0</v>
      </c>
      <c r="D50" s="8">
        <v>488</v>
      </c>
      <c r="E50" s="4"/>
    </row>
    <row r="51" spans="1:5" ht="15.75" x14ac:dyDescent="0.25">
      <c r="A51" s="2" t="s">
        <v>27</v>
      </c>
      <c r="B51" s="7">
        <v>0</v>
      </c>
      <c r="C51" s="7">
        <v>0</v>
      </c>
      <c r="D51" s="8">
        <v>600</v>
      </c>
      <c r="E51" s="4"/>
    </row>
    <row r="52" spans="1:5" ht="15.75" x14ac:dyDescent="0.25">
      <c r="A52" s="2"/>
      <c r="B52" s="11">
        <f>SUM(B46:B51)</f>
        <v>6936</v>
      </c>
      <c r="C52" s="11">
        <f>SUM(C46:C51)</f>
        <v>6640</v>
      </c>
      <c r="D52" s="11">
        <f>SUM(D46:D51)</f>
        <v>12914.79</v>
      </c>
      <c r="E52" s="4"/>
    </row>
    <row r="53" spans="1:5" ht="16.5" thickBot="1" x14ac:dyDescent="0.3">
      <c r="A53" s="5"/>
      <c r="B53" s="12">
        <f>B43+B52</f>
        <v>6936</v>
      </c>
      <c r="C53" s="12">
        <f>C43+C52</f>
        <v>6640</v>
      </c>
      <c r="D53" s="12">
        <f>D43+D52</f>
        <v>12914.79</v>
      </c>
      <c r="E53" s="4"/>
    </row>
    <row r="54" spans="1:5" ht="15.75" x14ac:dyDescent="0.25">
      <c r="A54" s="5"/>
      <c r="B54" s="9"/>
      <c r="C54" s="9"/>
      <c r="D54" s="8"/>
      <c r="E54" s="4"/>
    </row>
    <row r="55" spans="1:5" ht="16.5" thickBot="1" x14ac:dyDescent="0.3">
      <c r="A55" s="2" t="s">
        <v>19</v>
      </c>
      <c r="B55" s="12">
        <f>B53-B37</f>
        <v>0</v>
      </c>
      <c r="C55" s="12">
        <f>C53-C37</f>
        <v>0</v>
      </c>
      <c r="D55" s="12">
        <f>D53-D37</f>
        <v>2522.8000000000011</v>
      </c>
      <c r="E55" s="4"/>
    </row>
    <row r="56" spans="1:5" ht="15.75" x14ac:dyDescent="0.25">
      <c r="C56" s="4"/>
      <c r="D56" s="4"/>
      <c r="E56" s="4"/>
    </row>
  </sheetData>
  <pageMargins left="0.70866141732283472" right="0.70866141732283472" top="0" bottom="0" header="0.31496062992125984" footer="0.31496062992125984"/>
  <pageSetup paperSize="9" orientation="portrait" horizontalDpi="720" verticalDpi="72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Eero</dc:creator>
  <cp:lastModifiedBy>Kone4</cp:lastModifiedBy>
  <cp:lastPrinted>2024-09-06T06:41:03Z</cp:lastPrinted>
  <dcterms:created xsi:type="dcterms:W3CDTF">2011-10-12T17:09:08Z</dcterms:created>
  <dcterms:modified xsi:type="dcterms:W3CDTF">2024-09-06T07:56:23Z</dcterms:modified>
</cp:coreProperties>
</file>