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860" yWindow="915" windowWidth="24240" windowHeight="13740"/>
  </bookViews>
  <sheets>
    <sheet name="Tulokset 27.8.2022" sheetId="8" r:id="rId1"/>
  </sheets>
  <definedNames>
    <definedName name="_xlnm._FilterDatabase" localSheetId="0" hidden="1">'Tulokset 27.8.2022'!$B$5:$AY$26</definedName>
    <definedName name="a">#REF!</definedName>
    <definedName name="_xlnm.Print_Area" localSheetId="0">'Tulokset 27.8.2022'!$A$1:$O$26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7" i="8" l="1"/>
  <c r="AW21" i="8"/>
  <c r="AW12" i="8"/>
  <c r="AL7" i="8"/>
  <c r="AL21" i="8"/>
  <c r="AL12" i="8"/>
  <c r="Z7" i="8"/>
  <c r="Z21" i="8"/>
  <c r="Z12" i="8"/>
  <c r="O13" i="8"/>
  <c r="O25" i="8"/>
  <c r="O7" i="8"/>
  <c r="O21" i="8"/>
  <c r="O12" i="8"/>
  <c r="AA12" i="8" l="1"/>
  <c r="AA21" i="8"/>
  <c r="AY12" i="8"/>
  <c r="AY7" i="8"/>
  <c r="AY21" i="8"/>
  <c r="AX21" i="8"/>
  <c r="AA7" i="8"/>
  <c r="AX7" i="8"/>
  <c r="AX12" i="8"/>
  <c r="O19" i="8"/>
  <c r="Z19" i="8"/>
  <c r="AL19" i="8"/>
  <c r="AW19" i="8"/>
  <c r="Z13" i="8"/>
  <c r="AL13" i="8"/>
  <c r="AW13" i="8"/>
  <c r="O14" i="8"/>
  <c r="Z14" i="8"/>
  <c r="AL14" i="8"/>
  <c r="AW14" i="8"/>
  <c r="O18" i="8"/>
  <c r="Z18" i="8"/>
  <c r="AL18" i="8"/>
  <c r="AW18" i="8"/>
  <c r="AL15" i="8"/>
  <c r="AW15" i="8"/>
  <c r="Z15" i="8"/>
  <c r="O15" i="8"/>
  <c r="AW9" i="8"/>
  <c r="AW6" i="8"/>
  <c r="AW11" i="8"/>
  <c r="AW25" i="8"/>
  <c r="AW22" i="8"/>
  <c r="AL9" i="8"/>
  <c r="AL6" i="8"/>
  <c r="AL11" i="8"/>
  <c r="AL25" i="8"/>
  <c r="AL22" i="8"/>
  <c r="Z9" i="8"/>
  <c r="Z6" i="8"/>
  <c r="Z11" i="8"/>
  <c r="Z25" i="8"/>
  <c r="AA25" i="8" s="1"/>
  <c r="Z22" i="8"/>
  <c r="O9" i="8"/>
  <c r="O6" i="8"/>
  <c r="O11" i="8"/>
  <c r="O22" i="8"/>
  <c r="AW17" i="8"/>
  <c r="AW23" i="8"/>
  <c r="AW10" i="8"/>
  <c r="AW24" i="8"/>
  <c r="AW8" i="8"/>
  <c r="AW26" i="8"/>
  <c r="AW16" i="8"/>
  <c r="AW20" i="8"/>
  <c r="O17" i="8"/>
  <c r="Z17" i="8"/>
  <c r="AL17" i="8"/>
  <c r="O10" i="8"/>
  <c r="Z10" i="8"/>
  <c r="AL10" i="8"/>
  <c r="O23" i="8"/>
  <c r="Z23" i="8"/>
  <c r="AL23" i="8"/>
  <c r="O24" i="8"/>
  <c r="Z24" i="8"/>
  <c r="AL24" i="8"/>
  <c r="O8" i="8"/>
  <c r="Z8" i="8"/>
  <c r="AL8" i="8"/>
  <c r="O26" i="8"/>
  <c r="Z26" i="8"/>
  <c r="AL26" i="8"/>
  <c r="O16" i="8"/>
  <c r="Z16" i="8"/>
  <c r="AL16" i="8"/>
  <c r="AL20" i="8"/>
  <c r="Z20" i="8"/>
  <c r="AA22" i="8" l="1"/>
  <c r="AW29" i="8"/>
  <c r="AL28" i="8"/>
  <c r="AW28" i="8"/>
  <c r="Z28" i="8"/>
  <c r="AA11" i="8"/>
  <c r="AA6" i="8"/>
  <c r="AA9" i="8"/>
  <c r="AA19" i="8"/>
  <c r="AX13" i="8"/>
  <c r="AX18" i="8"/>
  <c r="AA13" i="8"/>
  <c r="AY18" i="8"/>
  <c r="AY14" i="8"/>
  <c r="AX19" i="8"/>
  <c r="AX15" i="8"/>
  <c r="AY15" i="8"/>
  <c r="AA18" i="8"/>
  <c r="AY25" i="8"/>
  <c r="AY9" i="8"/>
  <c r="AX25" i="8"/>
  <c r="AX9" i="8"/>
  <c r="AY22" i="8"/>
  <c r="AY11" i="8"/>
  <c r="AY6" i="8"/>
  <c r="AX22" i="8"/>
  <c r="AX11" i="8"/>
  <c r="AX6" i="8"/>
  <c r="AA15" i="8"/>
  <c r="AX14" i="8"/>
  <c r="AA14" i="8"/>
  <c r="AY13" i="8"/>
  <c r="AY19" i="8"/>
  <c r="AY16" i="8"/>
  <c r="AA26" i="8"/>
  <c r="AA24" i="8"/>
  <c r="AA10" i="8"/>
  <c r="AX10" i="8"/>
  <c r="AA16" i="8"/>
  <c r="AA8" i="8"/>
  <c r="AA23" i="8"/>
  <c r="AA17" i="8"/>
  <c r="AX20" i="8"/>
  <c r="AX23" i="8"/>
  <c r="AX17" i="8"/>
  <c r="AX26" i="8"/>
  <c r="AX24" i="8"/>
  <c r="AX16" i="8"/>
  <c r="AX8" i="8"/>
  <c r="AY8" i="8"/>
  <c r="AY26" i="8"/>
  <c r="AY24" i="8"/>
  <c r="AY10" i="8"/>
  <c r="AY23" i="8"/>
  <c r="AY17" i="8"/>
  <c r="O20" i="8"/>
  <c r="AY20" i="8" s="1"/>
  <c r="O28" i="8" l="1"/>
  <c r="Z29" i="8"/>
  <c r="AW31" i="8"/>
  <c r="AA20" i="8"/>
</calcChain>
</file>

<file path=xl/sharedStrings.xml><?xml version="1.0" encoding="utf-8"?>
<sst xmlns="http://schemas.openxmlformats.org/spreadsheetml/2006/main" count="98" uniqueCount="55">
  <si>
    <t>Ampuja</t>
  </si>
  <si>
    <t>Yht</t>
  </si>
  <si>
    <t>TAULU</t>
  </si>
  <si>
    <t>M</t>
  </si>
  <si>
    <t>LS</t>
  </si>
  <si>
    <t>KOHDISTUSLAUKAUSTA</t>
  </si>
  <si>
    <t>5+5</t>
  </si>
  <si>
    <t>Seura</t>
  </si>
  <si>
    <t>03</t>
  </si>
  <si>
    <t>Kilpailun johtaja</t>
  </si>
  <si>
    <t>Kokonaistulos</t>
  </si>
  <si>
    <t>Kivääri 10 ls</t>
  </si>
  <si>
    <t>Kivääri 10 ls / 1 min</t>
  </si>
  <si>
    <t>Sotilaspistooli</t>
  </si>
  <si>
    <t>Sotilaspistooli 10 ls / 30 sek</t>
  </si>
  <si>
    <t>Tulos pistooli</t>
  </si>
  <si>
    <t>Tulos kivääri</t>
  </si>
  <si>
    <t>LAJIT:             1 kiv,             2 pist.           3 molemmat</t>
  </si>
  <si>
    <t>Osumien keskiarvo</t>
  </si>
  <si>
    <t>Kivääriosumien keskiarvo</t>
  </si>
  <si>
    <t>Kivääri + pistooli osumien keskiarvo</t>
  </si>
  <si>
    <t>Pistooliosumien keskiarvo</t>
  </si>
  <si>
    <t>Reserviläiskivääri</t>
  </si>
  <si>
    <t>1.</t>
  </si>
  <si>
    <t>2.</t>
  </si>
  <si>
    <t>3.</t>
  </si>
  <si>
    <t>Reserviläispistooli</t>
  </si>
  <si>
    <t>Kokonaiskilpailu</t>
  </si>
  <si>
    <t>pistooli</t>
  </si>
  <si>
    <t>Juhani Väänänen</t>
  </si>
  <si>
    <t>Antti Komulainen</t>
  </si>
  <si>
    <t>Ville Ilomäki</t>
  </si>
  <si>
    <t>Timo Laukkanen</t>
  </si>
  <si>
    <t>RES</t>
  </si>
  <si>
    <t>Kalevi Eskelinen</t>
  </si>
  <si>
    <t>Jarkko Kallio</t>
  </si>
  <si>
    <t>Jarkko Lappalainen</t>
  </si>
  <si>
    <t>Seppo Karvonen</t>
  </si>
  <si>
    <t>PÄIVÄYS: 27.8.2022</t>
  </si>
  <si>
    <t>Sami Rytkönen</t>
  </si>
  <si>
    <t>10+10</t>
  </si>
  <si>
    <t>Jari Pihlainen</t>
  </si>
  <si>
    <t>Alexey Eftifeev</t>
  </si>
  <si>
    <t>Tero Palorinne</t>
  </si>
  <si>
    <t>Riku Väisänen</t>
  </si>
  <si>
    <t>Jari Roivainen</t>
  </si>
  <si>
    <t>Jorma Hyvönen</t>
  </si>
  <si>
    <t>IRUK</t>
  </si>
  <si>
    <t>Jussi Kanninen</t>
  </si>
  <si>
    <t>Eero Luukkonen</t>
  </si>
  <si>
    <t>Sakari Karvonen</t>
  </si>
  <si>
    <t>Arttu Hukkanen</t>
  </si>
  <si>
    <t>Miika Räisänen</t>
  </si>
  <si>
    <t>Kalle-Pekka Salmela</t>
  </si>
  <si>
    <t>10,,1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</si>
</sst>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4" xfId="0" applyFont="1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6" xfId="0" applyBorder="1"/>
    <xf numFmtId="0" fontId="0" fillId="0" borderId="7" xfId="0" applyBorder="1"/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0" fillId="4" borderId="7" xfId="0" applyFont="1" applyFill="1" applyBorder="1"/>
    <xf numFmtId="0" fontId="3" fillId="2" borderId="14" xfId="0" applyFont="1" applyFill="1" applyBorder="1"/>
    <xf numFmtId="0" fontId="3" fillId="3" borderId="14" xfId="0" applyFont="1" applyFill="1" applyBorder="1"/>
    <xf numFmtId="0" fontId="0" fillId="0" borderId="0" xfId="0" applyBorder="1" applyAlignment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1" fillId="4" borderId="11" xfId="0" applyFont="1" applyFill="1" applyBorder="1"/>
    <xf numFmtId="0" fontId="1" fillId="5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3" fillId="0" borderId="0" xfId="0" applyNumberFormat="1" applyFont="1"/>
    <xf numFmtId="0" fontId="1" fillId="0" borderId="9" xfId="0" applyFont="1" applyFill="1" applyBorder="1"/>
    <xf numFmtId="0" fontId="1" fillId="3" borderId="11" xfId="0" applyFont="1" applyFill="1" applyBorder="1"/>
    <xf numFmtId="0" fontId="0" fillId="0" borderId="9" xfId="0" applyFont="1" applyFill="1" applyBorder="1"/>
    <xf numFmtId="0" fontId="0" fillId="0" borderId="9" xfId="0" applyFill="1" applyBorder="1"/>
    <xf numFmtId="0" fontId="0" fillId="0" borderId="8" xfId="0" applyBorder="1"/>
    <xf numFmtId="0" fontId="4" fillId="0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2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3" borderId="7" xfId="0" applyFont="1" applyFill="1" applyBorder="1"/>
    <xf numFmtId="0" fontId="0" fillId="6" borderId="0" xfId="0" applyFill="1"/>
    <xf numFmtId="165" fontId="4" fillId="6" borderId="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165" fontId="4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0" fillId="0" borderId="21" xfId="0" applyBorder="1"/>
    <xf numFmtId="0" fontId="6" fillId="0" borderId="3" xfId="0" applyFont="1" applyBorder="1" applyAlignment="1">
      <alignment horizontal="right"/>
    </xf>
    <xf numFmtId="165" fontId="4" fillId="0" borderId="22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2" fillId="0" borderId="5" xfId="0" applyFont="1" applyBorder="1"/>
    <xf numFmtId="0" fontId="0" fillId="0" borderId="5" xfId="0" applyFill="1" applyBorder="1"/>
    <xf numFmtId="0" fontId="1" fillId="0" borderId="7" xfId="0" applyFont="1" applyFill="1" applyBorder="1"/>
    <xf numFmtId="0" fontId="3" fillId="0" borderId="0" xfId="0" applyFont="1"/>
    <xf numFmtId="0" fontId="0" fillId="0" borderId="6" xfId="0" applyFill="1" applyBorder="1"/>
    <xf numFmtId="0" fontId="0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0" fillId="0" borderId="5" xfId="0" quotePrefix="1" applyFill="1" applyBorder="1"/>
    <xf numFmtId="0" fontId="0" fillId="0" borderId="6" xfId="0" applyNumberFormat="1" applyFill="1" applyBorder="1"/>
    <xf numFmtId="0" fontId="0" fillId="0" borderId="9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11" xfId="0" applyFill="1" applyBorder="1"/>
    <xf numFmtId="0" fontId="0" fillId="0" borderId="16" xfId="0" quotePrefix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tabSelected="1" zoomScale="85" zoomScaleNormal="85" workbookViewId="0">
      <selection activeCell="A13" sqref="A13"/>
    </sheetView>
  </sheetViews>
  <sheetFormatPr defaultRowHeight="12.75" x14ac:dyDescent="0.2"/>
  <cols>
    <col min="1" max="1" width="4.28515625" bestFit="1" customWidth="1"/>
    <col min="2" max="2" width="20.140625" customWidth="1"/>
    <col min="3" max="3" width="7.7109375" bestFit="1" customWidth="1"/>
    <col min="4" max="4" width="12.7109375" customWidth="1"/>
    <col min="5" max="14" width="3.7109375" customWidth="1"/>
    <col min="15" max="15" width="7.140625" customWidth="1"/>
    <col min="16" max="16" width="3.7109375" customWidth="1"/>
    <col min="17" max="17" width="3.7109375" style="4" customWidth="1"/>
    <col min="18" max="25" width="3.7109375" customWidth="1"/>
    <col min="26" max="26" width="7.140625" style="64" customWidth="1"/>
    <col min="27" max="27" width="7.42578125" style="64" customWidth="1"/>
    <col min="28" max="28" width="4" customWidth="1"/>
    <col min="29" max="29" width="4.7109375" bestFit="1" customWidth="1"/>
    <col min="30" max="37" width="3.7109375" customWidth="1"/>
    <col min="38" max="38" width="7.28515625" bestFit="1" customWidth="1"/>
    <col min="39" max="48" width="3.7109375" customWidth="1"/>
    <col min="49" max="49" width="7.28515625" style="64" bestFit="1" customWidth="1"/>
    <col min="50" max="50" width="8.140625" style="64" customWidth="1"/>
    <col min="51" max="51" width="14.5703125" bestFit="1" customWidth="1"/>
  </cols>
  <sheetData>
    <row r="1" spans="1:51" ht="21.95" customHeight="1" thickBot="1" x14ac:dyDescent="0.3">
      <c r="B1" s="32" t="s">
        <v>38</v>
      </c>
      <c r="E1" s="84" t="s">
        <v>8</v>
      </c>
      <c r="F1" s="81"/>
      <c r="G1" t="s">
        <v>2</v>
      </c>
      <c r="I1" s="80">
        <v>150</v>
      </c>
      <c r="J1" s="81"/>
      <c r="K1" t="s">
        <v>3</v>
      </c>
      <c r="L1" s="80" t="s">
        <v>40</v>
      </c>
      <c r="M1" s="81"/>
      <c r="N1" t="s">
        <v>4</v>
      </c>
      <c r="AB1" s="78" t="s">
        <v>28</v>
      </c>
      <c r="AC1" s="79"/>
      <c r="AD1" t="s">
        <v>2</v>
      </c>
      <c r="AF1" s="80">
        <v>25</v>
      </c>
      <c r="AG1" s="81"/>
      <c r="AH1" t="s">
        <v>3</v>
      </c>
      <c r="AI1" s="80" t="s">
        <v>40</v>
      </c>
      <c r="AJ1" s="81"/>
      <c r="AK1" t="s">
        <v>4</v>
      </c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5"/>
    </row>
    <row r="2" spans="1:51" ht="21.95" customHeight="1" thickBot="1" x14ac:dyDescent="0.25">
      <c r="E2" s="85" t="s">
        <v>6</v>
      </c>
      <c r="F2" s="79"/>
      <c r="G2" s="1" t="s">
        <v>5</v>
      </c>
      <c r="AB2" s="82"/>
      <c r="AC2" s="83"/>
      <c r="AD2" s="1" t="s">
        <v>5</v>
      </c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9"/>
      <c r="AX2" s="9"/>
      <c r="AY2" s="5"/>
    </row>
    <row r="3" spans="1:51" ht="21.95" customHeight="1" x14ac:dyDescent="0.2">
      <c r="B3" s="2" t="s">
        <v>9</v>
      </c>
      <c r="E3" s="57" t="s">
        <v>39</v>
      </c>
      <c r="F3" s="12"/>
      <c r="G3" s="12"/>
      <c r="H3" s="12"/>
      <c r="I3" s="12"/>
      <c r="J3" s="12"/>
      <c r="K3" s="12"/>
      <c r="L3" s="12"/>
      <c r="M3" s="12"/>
      <c r="N3" s="13"/>
      <c r="O3" s="5"/>
      <c r="P3" s="3"/>
      <c r="Q3" s="31"/>
      <c r="R3" s="3"/>
      <c r="S3" s="3"/>
      <c r="T3" s="3"/>
      <c r="U3" s="3"/>
      <c r="V3" s="3"/>
      <c r="W3" s="3"/>
      <c r="X3" s="3"/>
      <c r="Y3" s="3"/>
      <c r="Z3" s="65"/>
      <c r="AA3" s="6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5"/>
      <c r="AW3" s="65"/>
      <c r="AX3" s="65"/>
      <c r="AY3" s="3"/>
    </row>
    <row r="4" spans="1:51" ht="61.5" customHeight="1" x14ac:dyDescent="0.25">
      <c r="A4" s="10"/>
      <c r="B4" s="11" t="s">
        <v>0</v>
      </c>
      <c r="C4" s="11" t="s">
        <v>7</v>
      </c>
      <c r="D4" s="42" t="s">
        <v>17</v>
      </c>
      <c r="E4" s="24" t="s">
        <v>11</v>
      </c>
      <c r="F4" s="14"/>
      <c r="G4" s="14"/>
      <c r="H4" s="14"/>
      <c r="I4" s="14"/>
      <c r="J4" s="14"/>
      <c r="K4" s="14"/>
      <c r="L4" s="14"/>
      <c r="M4" s="14"/>
      <c r="N4" s="14"/>
      <c r="O4" s="21" t="s">
        <v>1</v>
      </c>
      <c r="P4" s="24" t="s">
        <v>12</v>
      </c>
      <c r="Q4" s="15"/>
      <c r="R4" s="16"/>
      <c r="S4" s="16"/>
      <c r="T4" s="16"/>
      <c r="U4" s="16"/>
      <c r="V4" s="16"/>
      <c r="W4" s="16"/>
      <c r="X4" s="16"/>
      <c r="Y4" s="16"/>
      <c r="Z4" s="66" t="s">
        <v>1</v>
      </c>
      <c r="AA4" s="63" t="s">
        <v>16</v>
      </c>
      <c r="AB4" s="39" t="s">
        <v>13</v>
      </c>
      <c r="AC4" s="17"/>
      <c r="AD4" s="17"/>
      <c r="AE4" s="17"/>
      <c r="AF4" s="17"/>
      <c r="AG4" s="17"/>
      <c r="AH4" s="17"/>
      <c r="AI4" s="17"/>
      <c r="AJ4" s="17"/>
      <c r="AK4" s="17"/>
      <c r="AL4" s="29" t="s">
        <v>1</v>
      </c>
      <c r="AM4" s="25" t="s">
        <v>14</v>
      </c>
      <c r="AN4" s="34"/>
      <c r="AO4" s="34"/>
      <c r="AP4" s="34"/>
      <c r="AQ4" s="34"/>
      <c r="AR4" s="34"/>
      <c r="AS4" s="34"/>
      <c r="AT4" s="34"/>
      <c r="AU4" s="34"/>
      <c r="AV4" s="43"/>
      <c r="AW4" s="29" t="s">
        <v>1</v>
      </c>
      <c r="AX4" s="71" t="s">
        <v>15</v>
      </c>
      <c r="AY4" s="30" t="s">
        <v>10</v>
      </c>
    </row>
    <row r="5" spans="1:51" ht="12.75" customHeight="1" x14ac:dyDescent="0.2">
      <c r="A5" s="7"/>
      <c r="B5" s="6"/>
      <c r="C5" s="6"/>
      <c r="D5" s="6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19"/>
      <c r="Q5" s="20"/>
      <c r="R5" s="18"/>
      <c r="S5" s="18"/>
      <c r="T5" s="18"/>
      <c r="U5" s="18"/>
      <c r="V5" s="18"/>
      <c r="W5" s="18"/>
      <c r="X5" s="18"/>
      <c r="Y5" s="18"/>
      <c r="Z5" s="67"/>
      <c r="AA5" s="68"/>
      <c r="AB5" s="19"/>
      <c r="AC5" s="18"/>
      <c r="AD5" s="18"/>
      <c r="AE5" s="18"/>
      <c r="AF5" s="18"/>
      <c r="AL5" s="22"/>
      <c r="AM5" s="33"/>
      <c r="AN5" s="33"/>
      <c r="AO5" s="33"/>
      <c r="AP5" s="33"/>
      <c r="AQ5" s="33"/>
      <c r="AR5" s="33"/>
      <c r="AS5" s="33"/>
      <c r="AT5" s="33"/>
      <c r="AU5" s="33"/>
      <c r="AV5" s="19"/>
      <c r="AW5" s="67"/>
      <c r="AX5" s="72"/>
      <c r="AY5" s="27"/>
    </row>
    <row r="6" spans="1:51" ht="19.5" customHeight="1" x14ac:dyDescent="0.2">
      <c r="A6" s="7">
        <v>1</v>
      </c>
      <c r="B6" s="58" t="s">
        <v>30</v>
      </c>
      <c r="C6" s="59" t="s">
        <v>33</v>
      </c>
      <c r="D6" s="62">
        <v>3</v>
      </c>
      <c r="E6" s="61">
        <v>10.1</v>
      </c>
      <c r="F6" s="61">
        <v>10</v>
      </c>
      <c r="G6" s="61">
        <v>10</v>
      </c>
      <c r="H6" s="36">
        <v>10</v>
      </c>
      <c r="I6" s="36">
        <v>10</v>
      </c>
      <c r="J6" s="61">
        <v>10</v>
      </c>
      <c r="K6" s="61">
        <v>9</v>
      </c>
      <c r="L6" s="61">
        <v>9</v>
      </c>
      <c r="M6" s="61">
        <v>9</v>
      </c>
      <c r="N6" s="61">
        <v>9</v>
      </c>
      <c r="O6" s="23">
        <f>SUM(E6:N6)</f>
        <v>96.1</v>
      </c>
      <c r="P6" s="61">
        <v>9</v>
      </c>
      <c r="Q6" s="61">
        <v>9</v>
      </c>
      <c r="R6" s="61">
        <v>9</v>
      </c>
      <c r="S6" s="36">
        <v>9</v>
      </c>
      <c r="T6" s="36">
        <v>8</v>
      </c>
      <c r="U6" s="61">
        <v>8</v>
      </c>
      <c r="V6" s="61">
        <v>8</v>
      </c>
      <c r="W6" s="61">
        <v>8</v>
      </c>
      <c r="X6" s="61">
        <v>8</v>
      </c>
      <c r="Y6" s="61">
        <v>8</v>
      </c>
      <c r="Z6" s="69">
        <f>SUM(P6:Y6)</f>
        <v>84</v>
      </c>
      <c r="AA6" s="40">
        <f>SUM(Z6,O6)</f>
        <v>180.1</v>
      </c>
      <c r="AB6" s="61">
        <v>10.1</v>
      </c>
      <c r="AC6" s="61">
        <v>10</v>
      </c>
      <c r="AD6" s="61">
        <v>10</v>
      </c>
      <c r="AE6" s="36">
        <v>10</v>
      </c>
      <c r="AF6" s="36">
        <v>9</v>
      </c>
      <c r="AG6" s="61">
        <v>9</v>
      </c>
      <c r="AH6" s="61">
        <v>9</v>
      </c>
      <c r="AI6" s="61">
        <v>9</v>
      </c>
      <c r="AJ6" s="61">
        <v>9</v>
      </c>
      <c r="AK6" s="61">
        <v>9</v>
      </c>
      <c r="AL6" s="23">
        <f>SUM(AB6:AK6)</f>
        <v>94.1</v>
      </c>
      <c r="AM6" s="61">
        <v>10</v>
      </c>
      <c r="AN6" s="61">
        <v>10</v>
      </c>
      <c r="AO6" s="61">
        <v>9</v>
      </c>
      <c r="AP6" s="36">
        <v>9</v>
      </c>
      <c r="AQ6" s="36">
        <v>9</v>
      </c>
      <c r="AR6" s="61">
        <v>9</v>
      </c>
      <c r="AS6" s="61">
        <v>9</v>
      </c>
      <c r="AT6" s="61">
        <v>9</v>
      </c>
      <c r="AU6" s="61">
        <v>8</v>
      </c>
      <c r="AV6" s="61">
        <v>7</v>
      </c>
      <c r="AW6" s="69">
        <f>SUM(AM6:AV6)</f>
        <v>89</v>
      </c>
      <c r="AX6" s="41">
        <f>SUM(AW6,AL6)</f>
        <v>183.1</v>
      </c>
      <c r="AY6" s="28">
        <f>SUM(AL6,Z6,O6,AW6)</f>
        <v>363.2</v>
      </c>
    </row>
    <row r="7" spans="1:51" ht="19.5" customHeight="1" x14ac:dyDescent="0.2">
      <c r="A7" s="7">
        <v>2</v>
      </c>
      <c r="B7" s="58" t="s">
        <v>44</v>
      </c>
      <c r="C7" s="59" t="s">
        <v>33</v>
      </c>
      <c r="D7" s="76">
        <v>3</v>
      </c>
      <c r="E7" s="61">
        <v>10.1</v>
      </c>
      <c r="F7" s="61">
        <v>10.1</v>
      </c>
      <c r="G7" s="61">
        <v>10.1</v>
      </c>
      <c r="H7" s="36">
        <v>10.1</v>
      </c>
      <c r="I7" s="36">
        <v>10.1</v>
      </c>
      <c r="J7" s="61">
        <v>10</v>
      </c>
      <c r="K7" s="61">
        <v>10</v>
      </c>
      <c r="L7" s="61">
        <v>10</v>
      </c>
      <c r="M7" s="61">
        <v>9</v>
      </c>
      <c r="N7" s="61">
        <v>9</v>
      </c>
      <c r="O7" s="23">
        <f>SUM(E7:N7)</f>
        <v>98.5</v>
      </c>
      <c r="P7" s="61">
        <v>9</v>
      </c>
      <c r="Q7" s="61">
        <v>9</v>
      </c>
      <c r="R7" s="61">
        <v>9</v>
      </c>
      <c r="S7" s="36">
        <v>9</v>
      </c>
      <c r="T7" s="36">
        <v>9</v>
      </c>
      <c r="U7" s="61">
        <v>9</v>
      </c>
      <c r="V7" s="61">
        <v>9</v>
      </c>
      <c r="W7" s="61">
        <v>9</v>
      </c>
      <c r="X7" s="61">
        <v>8</v>
      </c>
      <c r="Y7" s="61">
        <v>8</v>
      </c>
      <c r="Z7" s="69">
        <f>SUM(P7:Y7)</f>
        <v>88</v>
      </c>
      <c r="AA7" s="40">
        <f>SUM(Z7,O7)</f>
        <v>186.5</v>
      </c>
      <c r="AB7" s="61">
        <v>10.1</v>
      </c>
      <c r="AC7" s="61">
        <v>10</v>
      </c>
      <c r="AD7" s="61">
        <v>9</v>
      </c>
      <c r="AE7" s="36">
        <v>9</v>
      </c>
      <c r="AF7" s="36">
        <v>9</v>
      </c>
      <c r="AG7" s="61">
        <v>8</v>
      </c>
      <c r="AH7" s="61">
        <v>8</v>
      </c>
      <c r="AI7" s="61">
        <v>8</v>
      </c>
      <c r="AJ7" s="61">
        <v>8</v>
      </c>
      <c r="AK7" s="61">
        <v>5</v>
      </c>
      <c r="AL7" s="23">
        <f>SUM(AB7:AK7)</f>
        <v>84.1</v>
      </c>
      <c r="AM7" s="61">
        <v>10.1</v>
      </c>
      <c r="AN7" s="61">
        <v>10</v>
      </c>
      <c r="AO7" s="61">
        <v>10</v>
      </c>
      <c r="AP7" s="36">
        <v>10</v>
      </c>
      <c r="AQ7" s="36">
        <v>9</v>
      </c>
      <c r="AR7" s="61">
        <v>9</v>
      </c>
      <c r="AS7" s="61">
        <v>8</v>
      </c>
      <c r="AT7" s="61">
        <v>7</v>
      </c>
      <c r="AU7" s="61">
        <v>7</v>
      </c>
      <c r="AV7" s="61">
        <v>7</v>
      </c>
      <c r="AW7" s="69">
        <f>SUM(AM7:AV7)</f>
        <v>87.1</v>
      </c>
      <c r="AX7" s="41">
        <f>SUM(AW7,AL7)</f>
        <v>171.2</v>
      </c>
      <c r="AY7" s="28">
        <f>SUM(AL7,Z7,O7,AW7)</f>
        <v>357.70000000000005</v>
      </c>
    </row>
    <row r="8" spans="1:51" ht="19.5" customHeight="1" x14ac:dyDescent="0.2">
      <c r="A8" s="7">
        <v>3</v>
      </c>
      <c r="B8" s="58" t="s">
        <v>32</v>
      </c>
      <c r="C8" s="59" t="s">
        <v>33</v>
      </c>
      <c r="D8" s="62">
        <v>3</v>
      </c>
      <c r="E8" s="12">
        <v>10.1</v>
      </c>
      <c r="F8" s="12">
        <v>10</v>
      </c>
      <c r="G8" s="12">
        <v>10</v>
      </c>
      <c r="H8" s="8">
        <v>10</v>
      </c>
      <c r="I8" s="8">
        <v>9</v>
      </c>
      <c r="J8" s="12">
        <v>9</v>
      </c>
      <c r="K8" s="12">
        <v>9</v>
      </c>
      <c r="L8" s="12">
        <v>9</v>
      </c>
      <c r="M8" s="12">
        <v>9</v>
      </c>
      <c r="N8" s="12">
        <v>9</v>
      </c>
      <c r="O8" s="23">
        <f>SUM(E8:N8)</f>
        <v>94.1</v>
      </c>
      <c r="P8" s="12">
        <v>9</v>
      </c>
      <c r="Q8" s="12">
        <v>9</v>
      </c>
      <c r="R8" s="12">
        <v>9</v>
      </c>
      <c r="S8" s="8">
        <v>9</v>
      </c>
      <c r="T8" s="8">
        <v>8</v>
      </c>
      <c r="U8" s="12">
        <v>8</v>
      </c>
      <c r="V8" s="12">
        <v>8</v>
      </c>
      <c r="W8" s="12">
        <v>7</v>
      </c>
      <c r="X8" s="12">
        <v>6</v>
      </c>
      <c r="Y8" s="12">
        <v>9</v>
      </c>
      <c r="Z8" s="69">
        <f>SUM(P8:Y8)</f>
        <v>82</v>
      </c>
      <c r="AA8" s="40">
        <f>SUM(Z8,O8)</f>
        <v>176.1</v>
      </c>
      <c r="AB8" s="12">
        <v>10.1</v>
      </c>
      <c r="AC8" s="12">
        <v>10.1</v>
      </c>
      <c r="AD8" s="12">
        <v>10.1</v>
      </c>
      <c r="AE8" s="8">
        <v>10.1</v>
      </c>
      <c r="AF8" s="8">
        <v>10</v>
      </c>
      <c r="AG8" s="12">
        <v>10</v>
      </c>
      <c r="AH8" s="12">
        <v>9</v>
      </c>
      <c r="AI8" s="12">
        <v>9</v>
      </c>
      <c r="AJ8" s="12">
        <v>9</v>
      </c>
      <c r="AK8" s="12">
        <v>8</v>
      </c>
      <c r="AL8" s="23">
        <f>SUM(AB8:AK8)</f>
        <v>95.4</v>
      </c>
      <c r="AM8" s="12">
        <v>10</v>
      </c>
      <c r="AN8" s="12">
        <v>10</v>
      </c>
      <c r="AO8" s="12">
        <v>9</v>
      </c>
      <c r="AP8" s="8">
        <v>9</v>
      </c>
      <c r="AQ8" s="8">
        <v>9</v>
      </c>
      <c r="AR8" s="12">
        <v>9</v>
      </c>
      <c r="AS8" s="12">
        <v>9</v>
      </c>
      <c r="AT8" s="12">
        <v>8</v>
      </c>
      <c r="AU8" s="12">
        <v>7</v>
      </c>
      <c r="AV8" s="12"/>
      <c r="AW8" s="69">
        <f>SUM(AM8:AV8)</f>
        <v>80</v>
      </c>
      <c r="AX8" s="41">
        <f>SUM(AW8,AL8)</f>
        <v>175.4</v>
      </c>
      <c r="AY8" s="28">
        <f>SUM(AL8,Z8,O8,AW8)</f>
        <v>351.5</v>
      </c>
    </row>
    <row r="9" spans="1:51" ht="19.5" customHeight="1" x14ac:dyDescent="0.2">
      <c r="A9" s="7">
        <v>4</v>
      </c>
      <c r="B9" s="58" t="s">
        <v>51</v>
      </c>
      <c r="C9" s="59" t="s">
        <v>33</v>
      </c>
      <c r="D9" s="62">
        <v>3</v>
      </c>
      <c r="E9" s="61">
        <v>10.1</v>
      </c>
      <c r="F9" s="61">
        <v>10.1</v>
      </c>
      <c r="G9" s="61">
        <v>10.1</v>
      </c>
      <c r="H9" s="36">
        <v>10.1</v>
      </c>
      <c r="I9" s="36">
        <v>10</v>
      </c>
      <c r="J9" s="61">
        <v>10</v>
      </c>
      <c r="K9" s="61">
        <v>10</v>
      </c>
      <c r="L9" s="61">
        <v>9</v>
      </c>
      <c r="M9" s="61">
        <v>9</v>
      </c>
      <c r="N9" s="61">
        <v>9</v>
      </c>
      <c r="O9" s="23">
        <f>SUM(E9:N9)</f>
        <v>97.4</v>
      </c>
      <c r="P9" s="61">
        <v>9</v>
      </c>
      <c r="Q9" s="61">
        <v>9</v>
      </c>
      <c r="R9" s="61">
        <v>9</v>
      </c>
      <c r="S9" s="36">
        <v>9</v>
      </c>
      <c r="T9" s="36">
        <v>9</v>
      </c>
      <c r="U9" s="61">
        <v>9</v>
      </c>
      <c r="V9" s="61">
        <v>8</v>
      </c>
      <c r="W9" s="61">
        <v>8</v>
      </c>
      <c r="X9" s="61">
        <v>7</v>
      </c>
      <c r="Y9" s="61">
        <v>7</v>
      </c>
      <c r="Z9" s="69">
        <f>SUM(P9:Y9)</f>
        <v>84</v>
      </c>
      <c r="AA9" s="40">
        <f>SUM(Z9,O9)</f>
        <v>181.4</v>
      </c>
      <c r="AB9" s="61">
        <v>10</v>
      </c>
      <c r="AC9" s="61">
        <v>9</v>
      </c>
      <c r="AD9" s="61">
        <v>9</v>
      </c>
      <c r="AE9" s="36">
        <v>9</v>
      </c>
      <c r="AF9" s="36">
        <v>9</v>
      </c>
      <c r="AG9" s="61">
        <v>9</v>
      </c>
      <c r="AH9" s="61">
        <v>8</v>
      </c>
      <c r="AI9" s="61">
        <v>8</v>
      </c>
      <c r="AJ9" s="61">
        <v>8</v>
      </c>
      <c r="AK9" s="61">
        <v>7</v>
      </c>
      <c r="AL9" s="23">
        <f>SUM(AB9:AK9)</f>
        <v>86</v>
      </c>
      <c r="AM9" s="61">
        <v>10</v>
      </c>
      <c r="AN9" s="61">
        <v>9</v>
      </c>
      <c r="AO9" s="61">
        <v>8</v>
      </c>
      <c r="AP9" s="36">
        <v>8</v>
      </c>
      <c r="AQ9" s="36">
        <v>8</v>
      </c>
      <c r="AR9" s="61">
        <v>8</v>
      </c>
      <c r="AS9" s="61">
        <v>8</v>
      </c>
      <c r="AT9" s="61">
        <v>6</v>
      </c>
      <c r="AU9" s="61">
        <v>6</v>
      </c>
      <c r="AV9" s="61"/>
      <c r="AW9" s="69">
        <f>SUM(AM9:AV9)</f>
        <v>71</v>
      </c>
      <c r="AX9" s="41">
        <f>SUM(AW9,AL9)</f>
        <v>157</v>
      </c>
      <c r="AY9" s="28">
        <f>SUM(AL9,Z9,O9,AW9)</f>
        <v>338.4</v>
      </c>
    </row>
    <row r="10" spans="1:51" ht="19.5" customHeight="1" x14ac:dyDescent="0.2">
      <c r="A10" s="7">
        <v>5</v>
      </c>
      <c r="B10" s="58" t="s">
        <v>37</v>
      </c>
      <c r="C10" s="59" t="s">
        <v>33</v>
      </c>
      <c r="D10" s="62">
        <v>3</v>
      </c>
      <c r="E10" s="61">
        <v>10</v>
      </c>
      <c r="F10" s="61">
        <v>10</v>
      </c>
      <c r="G10" s="61">
        <v>10</v>
      </c>
      <c r="H10" s="36">
        <v>9</v>
      </c>
      <c r="I10" s="36">
        <v>9</v>
      </c>
      <c r="J10" s="61">
        <v>9</v>
      </c>
      <c r="K10" s="61">
        <v>9</v>
      </c>
      <c r="L10" s="61">
        <v>9</v>
      </c>
      <c r="M10" s="61">
        <v>9</v>
      </c>
      <c r="N10" s="61">
        <v>9</v>
      </c>
      <c r="O10" s="23">
        <f>SUM(E10:N10)</f>
        <v>93</v>
      </c>
      <c r="P10" s="61">
        <v>9</v>
      </c>
      <c r="Q10" s="61">
        <v>9</v>
      </c>
      <c r="R10" s="61">
        <v>9</v>
      </c>
      <c r="S10" s="36">
        <v>8</v>
      </c>
      <c r="T10" s="36">
        <v>8</v>
      </c>
      <c r="U10" s="61">
        <v>8</v>
      </c>
      <c r="V10" s="61">
        <v>8</v>
      </c>
      <c r="W10" s="61">
        <v>7</v>
      </c>
      <c r="X10" s="61">
        <v>7</v>
      </c>
      <c r="Y10" s="61">
        <v>7</v>
      </c>
      <c r="Z10" s="69">
        <f>SUM(P10:Y10)</f>
        <v>80</v>
      </c>
      <c r="AA10" s="40">
        <f>SUM(Z10,O10)</f>
        <v>173</v>
      </c>
      <c r="AB10" s="61">
        <v>10</v>
      </c>
      <c r="AC10" s="61">
        <v>9</v>
      </c>
      <c r="AD10" s="61">
        <v>9</v>
      </c>
      <c r="AE10" s="36">
        <v>9</v>
      </c>
      <c r="AF10" s="36">
        <v>9</v>
      </c>
      <c r="AG10" s="61">
        <v>9</v>
      </c>
      <c r="AH10" s="61">
        <v>9</v>
      </c>
      <c r="AI10" s="61">
        <v>9</v>
      </c>
      <c r="AJ10" s="61">
        <v>8</v>
      </c>
      <c r="AK10" s="61">
        <v>8</v>
      </c>
      <c r="AL10" s="23">
        <f>SUM(AB10:AK10)</f>
        <v>89</v>
      </c>
      <c r="AM10" s="61">
        <v>10.1</v>
      </c>
      <c r="AN10" s="61">
        <v>10.1</v>
      </c>
      <c r="AO10" s="61">
        <v>9</v>
      </c>
      <c r="AP10" s="36">
        <v>9</v>
      </c>
      <c r="AQ10" s="36">
        <v>8</v>
      </c>
      <c r="AR10" s="61">
        <v>8</v>
      </c>
      <c r="AS10" s="61">
        <v>8</v>
      </c>
      <c r="AT10" s="61">
        <v>7</v>
      </c>
      <c r="AU10" s="61">
        <v>5</v>
      </c>
      <c r="AV10" s="61"/>
      <c r="AW10" s="69">
        <f>SUM(AM10:AV10)</f>
        <v>74.2</v>
      </c>
      <c r="AX10" s="41">
        <f>SUM(AW10,AL10)</f>
        <v>163.19999999999999</v>
      </c>
      <c r="AY10" s="28">
        <f>SUM(AL10,Z10,O10,AW10)</f>
        <v>336.2</v>
      </c>
    </row>
    <row r="11" spans="1:51" ht="19.5" customHeight="1" x14ac:dyDescent="0.2">
      <c r="A11" s="7">
        <v>6</v>
      </c>
      <c r="B11" s="58" t="s">
        <v>29</v>
      </c>
      <c r="C11" s="59" t="s">
        <v>33</v>
      </c>
      <c r="D11" s="62">
        <v>3</v>
      </c>
      <c r="E11" s="61">
        <v>10.1</v>
      </c>
      <c r="F11" s="61">
        <v>10.1</v>
      </c>
      <c r="G11" s="61">
        <v>10.1</v>
      </c>
      <c r="H11" s="36">
        <v>10</v>
      </c>
      <c r="I11" s="36">
        <v>10</v>
      </c>
      <c r="J11" s="61">
        <v>10</v>
      </c>
      <c r="K11" s="61">
        <v>10</v>
      </c>
      <c r="L11" s="61">
        <v>10</v>
      </c>
      <c r="M11" s="61">
        <v>10</v>
      </c>
      <c r="N11" s="61">
        <v>9</v>
      </c>
      <c r="O11" s="23">
        <f>SUM(E11:N11)</f>
        <v>99.3</v>
      </c>
      <c r="P11" s="61">
        <v>9</v>
      </c>
      <c r="Q11" s="61">
        <v>9</v>
      </c>
      <c r="R11" s="61">
        <v>9</v>
      </c>
      <c r="S11" s="36">
        <v>9</v>
      </c>
      <c r="T11" s="36">
        <v>9</v>
      </c>
      <c r="U11" s="61">
        <v>9</v>
      </c>
      <c r="V11" s="61">
        <v>8</v>
      </c>
      <c r="W11" s="61">
        <v>8</v>
      </c>
      <c r="X11" s="61">
        <v>8</v>
      </c>
      <c r="Y11" s="61">
        <v>7</v>
      </c>
      <c r="Z11" s="69">
        <f>SUM(P11:Y11)</f>
        <v>85</v>
      </c>
      <c r="AA11" s="40">
        <f>SUM(Z11,O11)</f>
        <v>184.3</v>
      </c>
      <c r="AB11" s="74">
        <v>10.1</v>
      </c>
      <c r="AC11" s="74">
        <v>10.1</v>
      </c>
      <c r="AD11" s="74">
        <v>9</v>
      </c>
      <c r="AE11" s="75">
        <v>9</v>
      </c>
      <c r="AF11" s="75">
        <v>9</v>
      </c>
      <c r="AG11" s="74">
        <v>9</v>
      </c>
      <c r="AH11" s="74">
        <v>6</v>
      </c>
      <c r="AI11" s="74">
        <v>3</v>
      </c>
      <c r="AJ11" s="74">
        <v>3</v>
      </c>
      <c r="AK11" s="74"/>
      <c r="AL11" s="23">
        <f>SUM(AB11:AK11)</f>
        <v>68.2</v>
      </c>
      <c r="AM11" s="61">
        <v>10.1</v>
      </c>
      <c r="AN11" s="61">
        <v>10</v>
      </c>
      <c r="AO11" s="61">
        <v>10</v>
      </c>
      <c r="AP11" s="36">
        <v>9</v>
      </c>
      <c r="AQ11" s="36">
        <v>9</v>
      </c>
      <c r="AR11" s="61">
        <v>8</v>
      </c>
      <c r="AS11" s="61">
        <v>8</v>
      </c>
      <c r="AT11" s="61">
        <v>6</v>
      </c>
      <c r="AU11" s="61">
        <v>6</v>
      </c>
      <c r="AV11" s="61">
        <v>6</v>
      </c>
      <c r="AW11" s="69">
        <f>SUM(AM11:AV11)</f>
        <v>82.1</v>
      </c>
      <c r="AX11" s="41">
        <f>SUM(AW11,AL11)</f>
        <v>150.30000000000001</v>
      </c>
      <c r="AY11" s="28">
        <f>SUM(AL11,Z11,O11,AW11)</f>
        <v>334.6</v>
      </c>
    </row>
    <row r="12" spans="1:51" ht="19.5" customHeight="1" x14ac:dyDescent="0.2">
      <c r="A12" s="7">
        <v>7</v>
      </c>
      <c r="B12" s="58" t="s">
        <v>41</v>
      </c>
      <c r="C12" s="59" t="s">
        <v>33</v>
      </c>
      <c r="D12" s="62">
        <v>3</v>
      </c>
      <c r="E12" s="61">
        <v>10.1</v>
      </c>
      <c r="F12" s="61">
        <v>9</v>
      </c>
      <c r="G12" s="61">
        <v>9</v>
      </c>
      <c r="H12" s="61">
        <v>9</v>
      </c>
      <c r="I12" s="61">
        <v>9</v>
      </c>
      <c r="J12" s="61">
        <v>9</v>
      </c>
      <c r="K12" s="61">
        <v>9</v>
      </c>
      <c r="L12" s="61">
        <v>9</v>
      </c>
      <c r="M12" s="61">
        <v>8</v>
      </c>
      <c r="N12" s="61">
        <v>8</v>
      </c>
      <c r="O12" s="23">
        <f>SUM(E12:N12)</f>
        <v>89.1</v>
      </c>
      <c r="P12" s="61">
        <v>8</v>
      </c>
      <c r="Q12" s="61">
        <v>8</v>
      </c>
      <c r="R12" s="61">
        <v>7</v>
      </c>
      <c r="S12" s="36">
        <v>7</v>
      </c>
      <c r="T12" s="36">
        <v>7</v>
      </c>
      <c r="U12" s="61">
        <v>7</v>
      </c>
      <c r="V12" s="61">
        <v>7</v>
      </c>
      <c r="W12" s="61">
        <v>7</v>
      </c>
      <c r="X12" s="61">
        <v>7</v>
      </c>
      <c r="Y12" s="61">
        <v>6</v>
      </c>
      <c r="Z12" s="69">
        <f>SUM(P12:Y12)</f>
        <v>71</v>
      </c>
      <c r="AA12" s="40">
        <f>SUM(Z12,O12)</f>
        <v>160.1</v>
      </c>
      <c r="AB12" s="61">
        <v>10</v>
      </c>
      <c r="AC12" s="61">
        <v>10</v>
      </c>
      <c r="AD12" s="61">
        <v>10</v>
      </c>
      <c r="AE12" s="36">
        <v>9</v>
      </c>
      <c r="AF12" s="36">
        <v>9</v>
      </c>
      <c r="AG12" s="61">
        <v>9</v>
      </c>
      <c r="AH12" s="61">
        <v>9</v>
      </c>
      <c r="AI12" s="61">
        <v>9</v>
      </c>
      <c r="AJ12" s="61">
        <v>9</v>
      </c>
      <c r="AK12" s="61">
        <v>8</v>
      </c>
      <c r="AL12" s="23">
        <f>SUM(AB12:AK12)</f>
        <v>92</v>
      </c>
      <c r="AM12" s="61">
        <v>9</v>
      </c>
      <c r="AN12" s="61">
        <v>9</v>
      </c>
      <c r="AO12" s="61">
        <v>9</v>
      </c>
      <c r="AP12" s="36">
        <v>9</v>
      </c>
      <c r="AQ12" s="36">
        <v>8</v>
      </c>
      <c r="AR12" s="61">
        <v>8</v>
      </c>
      <c r="AS12" s="61">
        <v>8</v>
      </c>
      <c r="AT12" s="61">
        <v>8</v>
      </c>
      <c r="AU12" s="61">
        <v>6</v>
      </c>
      <c r="AV12" s="61">
        <v>6</v>
      </c>
      <c r="AW12" s="69">
        <f>SUM(AM12:AV12)</f>
        <v>80</v>
      </c>
      <c r="AX12" s="41">
        <f>SUM(AW12,AL12)</f>
        <v>172</v>
      </c>
      <c r="AY12" s="28">
        <f>SUM(AL12,Z12,O12,AW12)</f>
        <v>332.1</v>
      </c>
    </row>
    <row r="13" spans="1:51" ht="19.5" customHeight="1" x14ac:dyDescent="0.2">
      <c r="A13" s="7">
        <v>8</v>
      </c>
      <c r="B13" s="58" t="s">
        <v>36</v>
      </c>
      <c r="C13" s="59" t="s">
        <v>33</v>
      </c>
      <c r="D13" s="62">
        <v>3</v>
      </c>
      <c r="E13" s="61">
        <v>10.1</v>
      </c>
      <c r="F13" s="61">
        <v>10</v>
      </c>
      <c r="G13" s="61">
        <v>10</v>
      </c>
      <c r="H13" s="36">
        <v>10</v>
      </c>
      <c r="I13" s="36">
        <v>9</v>
      </c>
      <c r="J13" s="61">
        <v>9</v>
      </c>
      <c r="K13" s="61">
        <v>9</v>
      </c>
      <c r="L13" s="61">
        <v>9</v>
      </c>
      <c r="M13" s="61">
        <v>9</v>
      </c>
      <c r="N13" s="61">
        <v>9</v>
      </c>
      <c r="O13" s="23">
        <f>SUM(E13:N13)</f>
        <v>94.1</v>
      </c>
      <c r="P13" s="61">
        <v>9</v>
      </c>
      <c r="Q13" s="61">
        <v>9</v>
      </c>
      <c r="R13" s="61">
        <v>9</v>
      </c>
      <c r="S13" s="36">
        <v>9</v>
      </c>
      <c r="T13" s="36">
        <v>9</v>
      </c>
      <c r="U13" s="61">
        <v>9</v>
      </c>
      <c r="V13" s="61">
        <v>8</v>
      </c>
      <c r="W13" s="61">
        <v>8</v>
      </c>
      <c r="X13" s="61">
        <v>8</v>
      </c>
      <c r="Y13" s="61">
        <v>7</v>
      </c>
      <c r="Z13" s="69">
        <f>SUM(P13:Y13)</f>
        <v>85</v>
      </c>
      <c r="AA13" s="40">
        <f>SUM(Z13,O13)</f>
        <v>179.1</v>
      </c>
      <c r="AB13" s="61">
        <v>10</v>
      </c>
      <c r="AC13" s="61">
        <v>9</v>
      </c>
      <c r="AD13" s="61">
        <v>9</v>
      </c>
      <c r="AE13" s="36">
        <v>9</v>
      </c>
      <c r="AF13" s="36">
        <v>8</v>
      </c>
      <c r="AG13" s="61">
        <v>8</v>
      </c>
      <c r="AH13" s="61">
        <v>7</v>
      </c>
      <c r="AI13" s="61">
        <v>7</v>
      </c>
      <c r="AJ13" s="61">
        <v>6</v>
      </c>
      <c r="AK13" s="61">
        <v>6</v>
      </c>
      <c r="AL13" s="23">
        <f>SUM(AB13:AK13)</f>
        <v>79</v>
      </c>
      <c r="AM13" s="61">
        <v>10</v>
      </c>
      <c r="AN13" s="61">
        <v>9</v>
      </c>
      <c r="AO13" s="61">
        <v>9</v>
      </c>
      <c r="AP13" s="36">
        <v>8</v>
      </c>
      <c r="AQ13" s="36">
        <v>7</v>
      </c>
      <c r="AR13" s="61">
        <v>7</v>
      </c>
      <c r="AS13" s="61">
        <v>7</v>
      </c>
      <c r="AT13" s="61">
        <v>7</v>
      </c>
      <c r="AU13" s="61">
        <v>6</v>
      </c>
      <c r="AV13" s="61">
        <v>3</v>
      </c>
      <c r="AW13" s="69">
        <f>SUM(AM13:AV13)</f>
        <v>73</v>
      </c>
      <c r="AX13" s="41">
        <f>SUM(AW13,AL13)</f>
        <v>152</v>
      </c>
      <c r="AY13" s="28">
        <f>SUM(AL13,Z13,O13,AW13)</f>
        <v>331.1</v>
      </c>
    </row>
    <row r="14" spans="1:51" ht="20.100000000000001" customHeight="1" x14ac:dyDescent="0.2">
      <c r="A14" s="7">
        <v>9</v>
      </c>
      <c r="B14" s="58" t="s">
        <v>48</v>
      </c>
      <c r="C14" s="59" t="s">
        <v>33</v>
      </c>
      <c r="D14" s="62">
        <v>3</v>
      </c>
      <c r="E14" s="61">
        <v>10</v>
      </c>
      <c r="F14" s="61">
        <v>10</v>
      </c>
      <c r="G14" s="61">
        <v>10</v>
      </c>
      <c r="H14" s="36">
        <v>10</v>
      </c>
      <c r="I14" s="36">
        <v>9</v>
      </c>
      <c r="J14" s="61">
        <v>9</v>
      </c>
      <c r="K14" s="61">
        <v>9</v>
      </c>
      <c r="L14" s="61">
        <v>9</v>
      </c>
      <c r="M14" s="61">
        <v>9</v>
      </c>
      <c r="N14" s="61">
        <v>9</v>
      </c>
      <c r="O14" s="23">
        <f>SUM(E14:N14)</f>
        <v>94</v>
      </c>
      <c r="P14" s="61">
        <v>8</v>
      </c>
      <c r="Q14" s="61">
        <v>8</v>
      </c>
      <c r="R14" s="61">
        <v>8</v>
      </c>
      <c r="S14" s="36">
        <v>8</v>
      </c>
      <c r="T14" s="36">
        <v>7</v>
      </c>
      <c r="U14" s="61">
        <v>7</v>
      </c>
      <c r="V14" s="61">
        <v>7</v>
      </c>
      <c r="W14" s="61">
        <v>6</v>
      </c>
      <c r="X14" s="61">
        <v>6</v>
      </c>
      <c r="Y14" s="61">
        <v>6</v>
      </c>
      <c r="Z14" s="69">
        <f>SUM(P14:Y14)</f>
        <v>71</v>
      </c>
      <c r="AA14" s="40">
        <f>SUM(Z14,O14)</f>
        <v>165</v>
      </c>
      <c r="AB14" s="61">
        <v>10.1</v>
      </c>
      <c r="AC14" s="61">
        <v>10</v>
      </c>
      <c r="AD14" s="61">
        <v>10</v>
      </c>
      <c r="AE14" s="36">
        <v>9</v>
      </c>
      <c r="AF14" s="36">
        <v>9</v>
      </c>
      <c r="AG14" s="61">
        <v>9</v>
      </c>
      <c r="AH14" s="61">
        <v>9</v>
      </c>
      <c r="AI14" s="61">
        <v>8</v>
      </c>
      <c r="AJ14" s="61">
        <v>8</v>
      </c>
      <c r="AK14" s="61">
        <v>8</v>
      </c>
      <c r="AL14" s="23">
        <f>SUM(AB14:AK14)</f>
        <v>90.1</v>
      </c>
      <c r="AM14" s="61">
        <v>10</v>
      </c>
      <c r="AN14" s="61">
        <v>9</v>
      </c>
      <c r="AO14" s="61">
        <v>9</v>
      </c>
      <c r="AP14" s="36">
        <v>9</v>
      </c>
      <c r="AQ14" s="36">
        <v>9</v>
      </c>
      <c r="AR14" s="61">
        <v>9</v>
      </c>
      <c r="AS14" s="61">
        <v>8</v>
      </c>
      <c r="AT14" s="61">
        <v>8</v>
      </c>
      <c r="AU14" s="61">
        <v>4</v>
      </c>
      <c r="AV14" s="61"/>
      <c r="AW14" s="69">
        <f>SUM(AM14:AV14)</f>
        <v>75</v>
      </c>
      <c r="AX14" s="41">
        <f>SUM(AW14,AL14)</f>
        <v>165.1</v>
      </c>
      <c r="AY14" s="28">
        <f>SUM(AL14,Z14,O14,AW14)</f>
        <v>330.1</v>
      </c>
    </row>
    <row r="15" spans="1:51" ht="20.100000000000001" customHeight="1" x14ac:dyDescent="0.2">
      <c r="A15" s="7">
        <v>10</v>
      </c>
      <c r="B15" s="58" t="s">
        <v>50</v>
      </c>
      <c r="C15" s="59" t="s">
        <v>33</v>
      </c>
      <c r="D15" s="62">
        <v>3</v>
      </c>
      <c r="E15" s="61">
        <v>10.1</v>
      </c>
      <c r="F15" s="61">
        <v>10.1</v>
      </c>
      <c r="G15" s="61">
        <v>10</v>
      </c>
      <c r="H15" s="36">
        <v>10</v>
      </c>
      <c r="I15" s="36">
        <v>9</v>
      </c>
      <c r="J15" s="61">
        <v>9</v>
      </c>
      <c r="K15" s="61">
        <v>9</v>
      </c>
      <c r="L15" s="61">
        <v>9</v>
      </c>
      <c r="M15" s="61">
        <v>9</v>
      </c>
      <c r="N15" s="61">
        <v>9</v>
      </c>
      <c r="O15" s="23">
        <f>SUM(E15:N15)</f>
        <v>94.2</v>
      </c>
      <c r="P15" s="61">
        <v>9</v>
      </c>
      <c r="Q15" s="61">
        <v>9</v>
      </c>
      <c r="R15" s="61">
        <v>9</v>
      </c>
      <c r="S15" s="36">
        <v>9</v>
      </c>
      <c r="T15" s="36">
        <v>8</v>
      </c>
      <c r="U15" s="61">
        <v>8</v>
      </c>
      <c r="V15" s="61">
        <v>8</v>
      </c>
      <c r="W15" s="61">
        <v>8</v>
      </c>
      <c r="X15" s="61">
        <v>8</v>
      </c>
      <c r="Y15" s="61">
        <v>7</v>
      </c>
      <c r="Z15" s="69">
        <f>SUM(P15:Y15)</f>
        <v>83</v>
      </c>
      <c r="AA15" s="40">
        <f>SUM(Z15,O15)</f>
        <v>177.2</v>
      </c>
      <c r="AB15" s="61">
        <v>10.1</v>
      </c>
      <c r="AC15" s="61">
        <v>10.1</v>
      </c>
      <c r="AD15" s="61">
        <v>10.1</v>
      </c>
      <c r="AE15" s="36">
        <v>10</v>
      </c>
      <c r="AF15" s="36">
        <v>10</v>
      </c>
      <c r="AG15" s="61">
        <v>9</v>
      </c>
      <c r="AH15" s="61">
        <v>9</v>
      </c>
      <c r="AI15" s="61">
        <v>9</v>
      </c>
      <c r="AJ15" s="61">
        <v>9</v>
      </c>
      <c r="AK15" s="61">
        <v>8</v>
      </c>
      <c r="AL15" s="23">
        <f>SUM(AB15:AK15)</f>
        <v>94.3</v>
      </c>
      <c r="AM15" s="61">
        <v>10.1</v>
      </c>
      <c r="AN15" s="61">
        <v>9</v>
      </c>
      <c r="AO15" s="61">
        <v>9</v>
      </c>
      <c r="AP15" s="36">
        <v>8</v>
      </c>
      <c r="AQ15" s="36">
        <v>7</v>
      </c>
      <c r="AR15" s="61">
        <v>5</v>
      </c>
      <c r="AS15" s="61">
        <v>5</v>
      </c>
      <c r="AT15" s="61">
        <v>4</v>
      </c>
      <c r="AU15" s="61"/>
      <c r="AV15" s="61"/>
      <c r="AW15" s="69">
        <f>SUM(AM15:AV15)</f>
        <v>57.1</v>
      </c>
      <c r="AX15" s="41">
        <f>SUM(AW15,AL15)</f>
        <v>151.4</v>
      </c>
      <c r="AY15" s="28">
        <f>SUM(AL15,Z15,O15,AW15)</f>
        <v>328.6</v>
      </c>
    </row>
    <row r="16" spans="1:51" ht="20.100000000000001" customHeight="1" x14ac:dyDescent="0.2">
      <c r="A16" s="7">
        <v>11</v>
      </c>
      <c r="B16" s="77" t="s">
        <v>49</v>
      </c>
      <c r="C16" s="59" t="s">
        <v>33</v>
      </c>
      <c r="D16" s="62">
        <v>3</v>
      </c>
      <c r="E16" s="61">
        <v>10</v>
      </c>
      <c r="F16" s="61">
        <v>10</v>
      </c>
      <c r="G16" s="61">
        <v>9</v>
      </c>
      <c r="H16" s="36">
        <v>9</v>
      </c>
      <c r="I16" s="36">
        <v>9</v>
      </c>
      <c r="J16" s="61">
        <v>9</v>
      </c>
      <c r="K16" s="61">
        <v>9</v>
      </c>
      <c r="L16" s="61">
        <v>9</v>
      </c>
      <c r="M16" s="61">
        <v>9</v>
      </c>
      <c r="N16" s="61">
        <v>9</v>
      </c>
      <c r="O16" s="23">
        <f>SUM(E16:N16)</f>
        <v>92</v>
      </c>
      <c r="P16" s="61">
        <v>9</v>
      </c>
      <c r="Q16" s="61">
        <v>9</v>
      </c>
      <c r="R16" s="61">
        <v>9</v>
      </c>
      <c r="S16" s="36">
        <v>9</v>
      </c>
      <c r="T16" s="36">
        <v>9</v>
      </c>
      <c r="U16" s="61">
        <v>9</v>
      </c>
      <c r="V16" s="61">
        <v>9</v>
      </c>
      <c r="W16" s="61">
        <v>8</v>
      </c>
      <c r="X16" s="61">
        <v>8</v>
      </c>
      <c r="Y16" s="61">
        <v>7</v>
      </c>
      <c r="Z16" s="69">
        <f>SUM(P16:Y16)</f>
        <v>86</v>
      </c>
      <c r="AA16" s="40">
        <f>SUM(Z16,O16)</f>
        <v>178</v>
      </c>
      <c r="AB16" s="61">
        <v>10</v>
      </c>
      <c r="AC16" s="61">
        <v>10</v>
      </c>
      <c r="AD16" s="61">
        <v>9</v>
      </c>
      <c r="AE16" s="36">
        <v>9</v>
      </c>
      <c r="AF16" s="36">
        <v>9</v>
      </c>
      <c r="AG16" s="61">
        <v>9</v>
      </c>
      <c r="AH16" s="61">
        <v>9</v>
      </c>
      <c r="AI16" s="61">
        <v>5</v>
      </c>
      <c r="AJ16" s="61">
        <v>5</v>
      </c>
      <c r="AK16" s="61">
        <v>4</v>
      </c>
      <c r="AL16" s="23">
        <f>SUM(AB16:AK16)</f>
        <v>79</v>
      </c>
      <c r="AM16" s="61">
        <v>8</v>
      </c>
      <c r="AN16" s="61">
        <v>8</v>
      </c>
      <c r="AO16" s="61">
        <v>8</v>
      </c>
      <c r="AP16" s="36">
        <v>8</v>
      </c>
      <c r="AQ16" s="36">
        <v>7</v>
      </c>
      <c r="AR16" s="61">
        <v>7</v>
      </c>
      <c r="AS16" s="61">
        <v>7</v>
      </c>
      <c r="AT16" s="61">
        <v>6</v>
      </c>
      <c r="AU16" s="61">
        <v>6</v>
      </c>
      <c r="AV16" s="61">
        <v>6</v>
      </c>
      <c r="AW16" s="69">
        <f>SUM(AM16:AV16)</f>
        <v>71</v>
      </c>
      <c r="AX16" s="41">
        <f>SUM(AW16,AL16)</f>
        <v>150</v>
      </c>
      <c r="AY16" s="28">
        <f>SUM(AL16,Z16,O16,AW16)</f>
        <v>328</v>
      </c>
    </row>
    <row r="17" spans="1:51" ht="20.100000000000001" customHeight="1" x14ac:dyDescent="0.2">
      <c r="A17" s="7">
        <v>12</v>
      </c>
      <c r="B17" s="58" t="s">
        <v>35</v>
      </c>
      <c r="C17" s="59" t="s">
        <v>33</v>
      </c>
      <c r="D17" s="62">
        <v>3</v>
      </c>
      <c r="E17" s="61">
        <v>10.1</v>
      </c>
      <c r="F17" s="61">
        <v>10</v>
      </c>
      <c r="G17" s="61">
        <v>10</v>
      </c>
      <c r="H17" s="36">
        <v>10</v>
      </c>
      <c r="I17" s="36">
        <v>10</v>
      </c>
      <c r="J17" s="61">
        <v>10</v>
      </c>
      <c r="K17" s="61">
        <v>10</v>
      </c>
      <c r="L17" s="61">
        <v>9</v>
      </c>
      <c r="M17" s="61">
        <v>9</v>
      </c>
      <c r="N17" s="61">
        <v>9</v>
      </c>
      <c r="O17" s="23">
        <f>SUM(E17:N17)</f>
        <v>97.1</v>
      </c>
      <c r="P17" s="61">
        <v>9</v>
      </c>
      <c r="Q17" s="61">
        <v>9</v>
      </c>
      <c r="R17" s="61">
        <v>9</v>
      </c>
      <c r="S17" s="36">
        <v>9</v>
      </c>
      <c r="T17" s="36">
        <v>9</v>
      </c>
      <c r="U17" s="61">
        <v>9</v>
      </c>
      <c r="V17" s="61">
        <v>8</v>
      </c>
      <c r="W17" s="61">
        <v>8</v>
      </c>
      <c r="X17" s="61">
        <v>8</v>
      </c>
      <c r="Y17" s="61">
        <v>7</v>
      </c>
      <c r="Z17" s="69">
        <f>SUM(P17:Y17)</f>
        <v>85</v>
      </c>
      <c r="AA17" s="40">
        <f>SUM(Z17,O17)</f>
        <v>182.1</v>
      </c>
      <c r="AB17" s="61">
        <v>9</v>
      </c>
      <c r="AC17" s="61">
        <v>9</v>
      </c>
      <c r="AD17" s="61">
        <v>9</v>
      </c>
      <c r="AE17" s="36">
        <v>7</v>
      </c>
      <c r="AF17" s="36">
        <v>7</v>
      </c>
      <c r="AG17" s="61">
        <v>7</v>
      </c>
      <c r="AH17" s="61">
        <v>6</v>
      </c>
      <c r="AI17" s="61">
        <v>5</v>
      </c>
      <c r="AJ17" s="61">
        <v>4</v>
      </c>
      <c r="AK17" s="61">
        <v>3</v>
      </c>
      <c r="AL17" s="23">
        <f>SUM(AB17:AK17)</f>
        <v>66</v>
      </c>
      <c r="AM17" s="61">
        <v>9</v>
      </c>
      <c r="AN17" s="61">
        <v>9</v>
      </c>
      <c r="AO17" s="61">
        <v>9</v>
      </c>
      <c r="AP17" s="36">
        <v>8</v>
      </c>
      <c r="AQ17" s="36">
        <v>8</v>
      </c>
      <c r="AR17" s="61">
        <v>7</v>
      </c>
      <c r="AS17" s="61">
        <v>6</v>
      </c>
      <c r="AT17" s="61">
        <v>5</v>
      </c>
      <c r="AU17" s="61">
        <v>5</v>
      </c>
      <c r="AV17" s="61">
        <v>4</v>
      </c>
      <c r="AW17" s="69">
        <f>SUM(AM17:AV17)</f>
        <v>70</v>
      </c>
      <c r="AX17" s="41">
        <f>SUM(AW17,AL17)</f>
        <v>136</v>
      </c>
      <c r="AY17" s="28">
        <f>SUM(AL17,Z17,O17,AW17)</f>
        <v>318.10000000000002</v>
      </c>
    </row>
    <row r="18" spans="1:51" ht="20.100000000000001" customHeight="1" x14ac:dyDescent="0.2">
      <c r="A18" s="7">
        <v>13</v>
      </c>
      <c r="B18" s="58" t="s">
        <v>39</v>
      </c>
      <c r="C18" s="59" t="s">
        <v>33</v>
      </c>
      <c r="D18" s="76">
        <v>3</v>
      </c>
      <c r="E18" s="61">
        <v>10.1</v>
      </c>
      <c r="F18" s="61">
        <v>10.1</v>
      </c>
      <c r="G18" s="61">
        <v>10.1</v>
      </c>
      <c r="H18" s="36">
        <v>10</v>
      </c>
      <c r="I18" s="36">
        <v>10</v>
      </c>
      <c r="J18" s="61">
        <v>10</v>
      </c>
      <c r="K18" s="61">
        <v>10</v>
      </c>
      <c r="L18" s="61">
        <v>9</v>
      </c>
      <c r="M18" s="61">
        <v>9</v>
      </c>
      <c r="N18" s="61">
        <v>9</v>
      </c>
      <c r="O18" s="23">
        <f>SUM(E18:N18)</f>
        <v>97.3</v>
      </c>
      <c r="P18" s="61">
        <v>9</v>
      </c>
      <c r="Q18" s="61">
        <v>9</v>
      </c>
      <c r="R18" s="61">
        <v>9</v>
      </c>
      <c r="S18" s="36">
        <v>9</v>
      </c>
      <c r="T18" s="36">
        <v>9</v>
      </c>
      <c r="U18" s="61">
        <v>8</v>
      </c>
      <c r="V18" s="61">
        <v>8</v>
      </c>
      <c r="W18" s="61">
        <v>8</v>
      </c>
      <c r="X18" s="61">
        <v>7</v>
      </c>
      <c r="Y18" s="61">
        <v>7</v>
      </c>
      <c r="Z18" s="69">
        <f>SUM(P18:Y18)</f>
        <v>83</v>
      </c>
      <c r="AA18" s="40">
        <f>SUM(Z18,O18)</f>
        <v>180.3</v>
      </c>
      <c r="AB18" s="61">
        <v>9</v>
      </c>
      <c r="AC18" s="61">
        <v>9</v>
      </c>
      <c r="AD18" s="61">
        <v>9</v>
      </c>
      <c r="AE18" s="36">
        <v>8</v>
      </c>
      <c r="AF18" s="36">
        <v>8</v>
      </c>
      <c r="AG18" s="61">
        <v>8</v>
      </c>
      <c r="AH18" s="61">
        <v>8</v>
      </c>
      <c r="AI18" s="61">
        <v>7</v>
      </c>
      <c r="AJ18" s="61">
        <v>7</v>
      </c>
      <c r="AK18" s="61">
        <v>6</v>
      </c>
      <c r="AL18" s="23">
        <f>SUM(AB18:AK18)</f>
        <v>79</v>
      </c>
      <c r="AM18" s="61">
        <v>10</v>
      </c>
      <c r="AN18" s="61">
        <v>9</v>
      </c>
      <c r="AO18" s="61">
        <v>6</v>
      </c>
      <c r="AP18" s="36">
        <v>6</v>
      </c>
      <c r="AQ18" s="36">
        <v>6</v>
      </c>
      <c r="AR18" s="61">
        <v>6</v>
      </c>
      <c r="AS18" s="61">
        <v>4</v>
      </c>
      <c r="AT18" s="61">
        <v>3</v>
      </c>
      <c r="AU18" s="61">
        <v>3</v>
      </c>
      <c r="AV18" s="61"/>
      <c r="AW18" s="69">
        <f>SUM(AM18:AV18)</f>
        <v>53</v>
      </c>
      <c r="AX18" s="41">
        <f>SUM(AW18,AL18)</f>
        <v>132</v>
      </c>
      <c r="AY18" s="28">
        <f>SUM(AL18,Z18,O18,AW18)</f>
        <v>312.3</v>
      </c>
    </row>
    <row r="19" spans="1:51" ht="20.100000000000001" customHeight="1" x14ac:dyDescent="0.2">
      <c r="A19" s="7">
        <v>14</v>
      </c>
      <c r="B19" s="77" t="s">
        <v>53</v>
      </c>
      <c r="C19" s="59" t="s">
        <v>33</v>
      </c>
      <c r="D19" s="62">
        <v>3</v>
      </c>
      <c r="E19" s="61">
        <v>10.1</v>
      </c>
      <c r="F19" s="61">
        <v>10</v>
      </c>
      <c r="G19" s="61">
        <v>10</v>
      </c>
      <c r="H19" s="36">
        <v>10</v>
      </c>
      <c r="I19" s="36">
        <v>10</v>
      </c>
      <c r="J19" s="61">
        <v>9</v>
      </c>
      <c r="K19" s="61">
        <v>9</v>
      </c>
      <c r="L19" s="61">
        <v>9</v>
      </c>
      <c r="M19" s="61">
        <v>9</v>
      </c>
      <c r="N19" s="61">
        <v>9</v>
      </c>
      <c r="O19" s="23">
        <f>SUM(E19:N19)</f>
        <v>95.1</v>
      </c>
      <c r="P19" s="61">
        <v>8</v>
      </c>
      <c r="Q19" s="61">
        <v>8</v>
      </c>
      <c r="R19" s="61">
        <v>8</v>
      </c>
      <c r="S19" s="36">
        <v>8</v>
      </c>
      <c r="T19" s="36">
        <v>8</v>
      </c>
      <c r="U19" s="61">
        <v>7</v>
      </c>
      <c r="V19" s="61">
        <v>7</v>
      </c>
      <c r="W19" s="61">
        <v>7</v>
      </c>
      <c r="X19" s="61">
        <v>7</v>
      </c>
      <c r="Y19" s="61">
        <v>7</v>
      </c>
      <c r="Z19" s="69">
        <f>SUM(P19:Y19)</f>
        <v>75</v>
      </c>
      <c r="AA19" s="40">
        <f>SUM(Z19,O19)</f>
        <v>170.1</v>
      </c>
      <c r="AB19" s="61">
        <v>10.1</v>
      </c>
      <c r="AC19" s="61">
        <v>10</v>
      </c>
      <c r="AD19" s="61">
        <v>9</v>
      </c>
      <c r="AE19" s="36">
        <v>9</v>
      </c>
      <c r="AF19" s="36">
        <v>8</v>
      </c>
      <c r="AG19" s="61">
        <v>8</v>
      </c>
      <c r="AH19" s="61">
        <v>7</v>
      </c>
      <c r="AI19" s="61">
        <v>7</v>
      </c>
      <c r="AJ19" s="61">
        <v>7</v>
      </c>
      <c r="AK19" s="61"/>
      <c r="AL19" s="23">
        <f>SUM(AB19:AK19)</f>
        <v>75.099999999999994</v>
      </c>
      <c r="AM19" s="61" t="s">
        <v>54</v>
      </c>
      <c r="AN19" s="61">
        <v>10.1</v>
      </c>
      <c r="AO19" s="61">
        <v>9</v>
      </c>
      <c r="AP19" s="36">
        <v>9</v>
      </c>
      <c r="AQ19" s="36">
        <v>9</v>
      </c>
      <c r="AR19" s="61">
        <v>8</v>
      </c>
      <c r="AS19" s="61">
        <v>7</v>
      </c>
      <c r="AT19" s="61">
        <v>4</v>
      </c>
      <c r="AU19" s="61">
        <v>6</v>
      </c>
      <c r="AV19" s="61"/>
      <c r="AW19" s="69">
        <f>SUM(AM19:AV19)</f>
        <v>62.1</v>
      </c>
      <c r="AX19" s="41">
        <f>SUM(AW19,AL19)</f>
        <v>137.19999999999999</v>
      </c>
      <c r="AY19" s="28">
        <f>SUM(AL19,Z19,O19,AW19)</f>
        <v>307.3</v>
      </c>
    </row>
    <row r="20" spans="1:51" ht="20.100000000000001" customHeight="1" x14ac:dyDescent="0.2">
      <c r="A20" s="7">
        <v>15</v>
      </c>
      <c r="B20" s="58" t="s">
        <v>43</v>
      </c>
      <c r="C20" s="59" t="s">
        <v>33</v>
      </c>
      <c r="D20" s="62">
        <v>3</v>
      </c>
      <c r="E20" s="61">
        <v>10.1</v>
      </c>
      <c r="F20" s="61">
        <v>10</v>
      </c>
      <c r="G20" s="61">
        <v>10</v>
      </c>
      <c r="H20" s="36">
        <v>10</v>
      </c>
      <c r="I20" s="36">
        <v>10</v>
      </c>
      <c r="J20" s="61">
        <v>10</v>
      </c>
      <c r="K20" s="61">
        <v>9</v>
      </c>
      <c r="L20" s="61">
        <v>9</v>
      </c>
      <c r="M20" s="61">
        <v>9</v>
      </c>
      <c r="N20" s="61">
        <v>9</v>
      </c>
      <c r="O20" s="23">
        <f>SUM(E20:N20)</f>
        <v>96.1</v>
      </c>
      <c r="P20" s="61">
        <v>8</v>
      </c>
      <c r="Q20" s="61">
        <v>8</v>
      </c>
      <c r="R20" s="61">
        <v>8</v>
      </c>
      <c r="S20" s="36">
        <v>8</v>
      </c>
      <c r="T20" s="36">
        <v>8</v>
      </c>
      <c r="U20" s="61">
        <v>8</v>
      </c>
      <c r="V20" s="61">
        <v>8</v>
      </c>
      <c r="W20" s="61">
        <v>7</v>
      </c>
      <c r="X20" s="61">
        <v>7</v>
      </c>
      <c r="Y20" s="61">
        <v>7</v>
      </c>
      <c r="Z20" s="69">
        <f>SUM(P20:Y20)</f>
        <v>77</v>
      </c>
      <c r="AA20" s="40">
        <f>SUM(Z20,O20)</f>
        <v>173.1</v>
      </c>
      <c r="AB20" s="61">
        <v>8</v>
      </c>
      <c r="AC20" s="61">
        <v>7</v>
      </c>
      <c r="AD20" s="61">
        <v>7</v>
      </c>
      <c r="AE20" s="36">
        <v>6</v>
      </c>
      <c r="AF20" s="36">
        <v>6</v>
      </c>
      <c r="AG20" s="61">
        <v>5</v>
      </c>
      <c r="AH20" s="61">
        <v>4</v>
      </c>
      <c r="AI20" s="61"/>
      <c r="AJ20" s="61"/>
      <c r="AK20" s="61"/>
      <c r="AL20" s="23">
        <f>SUM(AB20:AK20)</f>
        <v>43</v>
      </c>
      <c r="AM20" s="61">
        <v>10</v>
      </c>
      <c r="AN20" s="61">
        <v>10</v>
      </c>
      <c r="AO20" s="61">
        <v>9</v>
      </c>
      <c r="AP20" s="36">
        <v>9</v>
      </c>
      <c r="AQ20" s="36">
        <v>9</v>
      </c>
      <c r="AR20" s="61">
        <v>9</v>
      </c>
      <c r="AS20" s="61">
        <v>8</v>
      </c>
      <c r="AT20" s="61">
        <v>5</v>
      </c>
      <c r="AU20" s="61">
        <v>4</v>
      </c>
      <c r="AV20" s="61"/>
      <c r="AW20" s="69">
        <f>SUM(AM20:AV20)</f>
        <v>73</v>
      </c>
      <c r="AX20" s="41">
        <f>SUM(AW20,AL20)</f>
        <v>116</v>
      </c>
      <c r="AY20" s="28">
        <f>SUM(AL20,Z20,O20,AW20)</f>
        <v>289.10000000000002</v>
      </c>
    </row>
    <row r="21" spans="1:51" ht="20.100000000000001" customHeight="1" x14ac:dyDescent="0.2">
      <c r="A21" s="7">
        <v>16</v>
      </c>
      <c r="B21" s="77" t="s">
        <v>34</v>
      </c>
      <c r="C21" s="59" t="s">
        <v>33</v>
      </c>
      <c r="D21" s="62">
        <v>3</v>
      </c>
      <c r="E21" s="61">
        <v>10.1</v>
      </c>
      <c r="F21" s="61">
        <v>10</v>
      </c>
      <c r="G21" s="61">
        <v>9</v>
      </c>
      <c r="H21" s="36">
        <v>9</v>
      </c>
      <c r="I21" s="36">
        <v>9</v>
      </c>
      <c r="J21" s="61">
        <v>9</v>
      </c>
      <c r="K21" s="61">
        <v>9</v>
      </c>
      <c r="L21" s="61">
        <v>9</v>
      </c>
      <c r="M21" s="61">
        <v>8</v>
      </c>
      <c r="N21" s="61">
        <v>8</v>
      </c>
      <c r="O21" s="23">
        <f>SUM(E21:N21)</f>
        <v>90.1</v>
      </c>
      <c r="P21" s="61">
        <v>8</v>
      </c>
      <c r="Q21" s="61">
        <v>8</v>
      </c>
      <c r="R21" s="61">
        <v>8</v>
      </c>
      <c r="S21" s="36">
        <v>8</v>
      </c>
      <c r="T21" s="36">
        <v>7</v>
      </c>
      <c r="U21" s="61">
        <v>7</v>
      </c>
      <c r="V21" s="61">
        <v>7</v>
      </c>
      <c r="W21" s="61">
        <v>6</v>
      </c>
      <c r="X21" s="61">
        <v>6</v>
      </c>
      <c r="Y21" s="61"/>
      <c r="Z21" s="69">
        <f>SUM(P21:Y21)</f>
        <v>65</v>
      </c>
      <c r="AA21" s="40">
        <f>SUM(Z21,O21)</f>
        <v>155.1</v>
      </c>
      <c r="AB21" s="61">
        <v>10.1</v>
      </c>
      <c r="AC21" s="61">
        <v>10</v>
      </c>
      <c r="AD21" s="61">
        <v>9</v>
      </c>
      <c r="AE21" s="36">
        <v>9</v>
      </c>
      <c r="AF21" s="36">
        <v>8</v>
      </c>
      <c r="AG21" s="61">
        <v>8</v>
      </c>
      <c r="AH21" s="61">
        <v>8</v>
      </c>
      <c r="AI21" s="61">
        <v>7</v>
      </c>
      <c r="AJ21" s="61">
        <v>7</v>
      </c>
      <c r="AK21" s="61">
        <v>4</v>
      </c>
      <c r="AL21" s="23">
        <f>SUM(AB21:AK21)</f>
        <v>80.099999999999994</v>
      </c>
      <c r="AM21" s="61">
        <v>9</v>
      </c>
      <c r="AN21" s="61">
        <v>8</v>
      </c>
      <c r="AO21" s="61">
        <v>8</v>
      </c>
      <c r="AP21" s="36">
        <v>8</v>
      </c>
      <c r="AQ21" s="36">
        <v>5</v>
      </c>
      <c r="AR21" s="61">
        <v>5</v>
      </c>
      <c r="AS21" s="61">
        <v>4</v>
      </c>
      <c r="AT21" s="61">
        <v>4</v>
      </c>
      <c r="AU21" s="61"/>
      <c r="AV21" s="61"/>
      <c r="AW21" s="69">
        <f>SUM(AM21:AV21)</f>
        <v>51</v>
      </c>
      <c r="AX21" s="41">
        <f>SUM(AW21,AL21)</f>
        <v>131.1</v>
      </c>
      <c r="AY21" s="28">
        <f>SUM(AL21,Z21,O21,AW21)</f>
        <v>286.2</v>
      </c>
    </row>
    <row r="22" spans="1:51" ht="20.100000000000001" customHeight="1" x14ac:dyDescent="0.2">
      <c r="A22" s="7">
        <v>17</v>
      </c>
      <c r="B22" s="73" t="s">
        <v>31</v>
      </c>
      <c r="C22" s="59" t="s">
        <v>33</v>
      </c>
      <c r="D22" s="62">
        <v>3</v>
      </c>
      <c r="E22" s="61">
        <v>10.1</v>
      </c>
      <c r="F22" s="61">
        <v>9</v>
      </c>
      <c r="G22" s="61">
        <v>9</v>
      </c>
      <c r="H22" s="61">
        <v>8</v>
      </c>
      <c r="I22" s="36">
        <v>8</v>
      </c>
      <c r="J22" s="61">
        <v>8</v>
      </c>
      <c r="K22" s="61">
        <v>7</v>
      </c>
      <c r="L22" s="61">
        <v>7</v>
      </c>
      <c r="M22" s="61">
        <v>7</v>
      </c>
      <c r="N22" s="61">
        <v>7</v>
      </c>
      <c r="O22" s="23">
        <f>SUM(E22:N22)</f>
        <v>80.099999999999994</v>
      </c>
      <c r="P22" s="61">
        <v>7</v>
      </c>
      <c r="Q22" s="61">
        <v>7</v>
      </c>
      <c r="R22" s="61">
        <v>6</v>
      </c>
      <c r="S22" s="36">
        <v>6</v>
      </c>
      <c r="T22" s="36">
        <v>6</v>
      </c>
      <c r="U22" s="61"/>
      <c r="V22" s="61"/>
      <c r="W22" s="61"/>
      <c r="X22" s="61"/>
      <c r="Y22" s="61"/>
      <c r="Z22" s="69">
        <f>SUM(P22:Y22)</f>
        <v>32</v>
      </c>
      <c r="AA22" s="40">
        <f>SUM(Z22,O22)</f>
        <v>112.1</v>
      </c>
      <c r="AB22" s="61">
        <v>9</v>
      </c>
      <c r="AC22" s="61">
        <v>9</v>
      </c>
      <c r="AD22" s="61">
        <v>8</v>
      </c>
      <c r="AE22" s="36">
        <v>8</v>
      </c>
      <c r="AF22" s="36">
        <v>8</v>
      </c>
      <c r="AG22" s="61">
        <v>8</v>
      </c>
      <c r="AH22" s="61">
        <v>8</v>
      </c>
      <c r="AI22" s="61">
        <v>8</v>
      </c>
      <c r="AJ22" s="61">
        <v>8</v>
      </c>
      <c r="AK22" s="61">
        <v>6</v>
      </c>
      <c r="AL22" s="23">
        <f>SUM(AB22:AK22)</f>
        <v>80</v>
      </c>
      <c r="AM22" s="61">
        <v>10</v>
      </c>
      <c r="AN22" s="61">
        <v>9</v>
      </c>
      <c r="AO22" s="61">
        <v>9</v>
      </c>
      <c r="AP22" s="36">
        <v>7</v>
      </c>
      <c r="AQ22" s="36">
        <v>7</v>
      </c>
      <c r="AR22" s="61">
        <v>7</v>
      </c>
      <c r="AS22" s="61">
        <v>6</v>
      </c>
      <c r="AT22" s="61">
        <v>6</v>
      </c>
      <c r="AU22" s="61">
        <v>4</v>
      </c>
      <c r="AV22" s="61">
        <v>4</v>
      </c>
      <c r="AW22" s="69">
        <f>SUM(AM22:AV22)</f>
        <v>69</v>
      </c>
      <c r="AX22" s="41">
        <f>SUM(AW22,AL22)</f>
        <v>149</v>
      </c>
      <c r="AY22" s="28">
        <f>SUM(AL22,Z22,O22,AW22)</f>
        <v>261.10000000000002</v>
      </c>
    </row>
    <row r="23" spans="1:51" ht="20.100000000000001" customHeight="1" x14ac:dyDescent="0.2">
      <c r="A23" s="7">
        <v>18</v>
      </c>
      <c r="B23" s="58" t="s">
        <v>42</v>
      </c>
      <c r="C23" s="59" t="s">
        <v>33</v>
      </c>
      <c r="D23" s="62">
        <v>3</v>
      </c>
      <c r="E23" s="61">
        <v>9</v>
      </c>
      <c r="F23" s="61">
        <v>8</v>
      </c>
      <c r="G23" s="61">
        <v>8</v>
      </c>
      <c r="H23" s="36">
        <v>8</v>
      </c>
      <c r="I23" s="36">
        <v>7</v>
      </c>
      <c r="J23" s="61">
        <v>7</v>
      </c>
      <c r="K23" s="61">
        <v>6</v>
      </c>
      <c r="L23" s="61">
        <v>6</v>
      </c>
      <c r="M23" s="61"/>
      <c r="N23" s="61"/>
      <c r="O23" s="23">
        <f>SUM(E23:N23)</f>
        <v>59</v>
      </c>
      <c r="P23" s="61"/>
      <c r="Q23" s="61"/>
      <c r="R23" s="61"/>
      <c r="S23" s="36"/>
      <c r="T23" s="36"/>
      <c r="U23" s="61"/>
      <c r="V23" s="61"/>
      <c r="W23" s="61"/>
      <c r="X23" s="61"/>
      <c r="Y23" s="61"/>
      <c r="Z23" s="69">
        <f>SUM(P23:Y23)</f>
        <v>0</v>
      </c>
      <c r="AA23" s="40">
        <f>SUM(Z23,O23)</f>
        <v>59</v>
      </c>
      <c r="AB23" s="61">
        <v>10.1</v>
      </c>
      <c r="AC23" s="61">
        <v>9</v>
      </c>
      <c r="AD23" s="61">
        <v>8</v>
      </c>
      <c r="AE23" s="36">
        <v>8</v>
      </c>
      <c r="AF23" s="36">
        <v>8</v>
      </c>
      <c r="AG23" s="61">
        <v>7</v>
      </c>
      <c r="AH23" s="61">
        <v>7</v>
      </c>
      <c r="AI23" s="61">
        <v>7</v>
      </c>
      <c r="AJ23" s="61">
        <v>7</v>
      </c>
      <c r="AK23" s="61">
        <v>6</v>
      </c>
      <c r="AL23" s="23">
        <f>SUM(AB23:AK23)</f>
        <v>77.099999999999994</v>
      </c>
      <c r="AM23" s="61">
        <v>10</v>
      </c>
      <c r="AN23" s="61">
        <v>10</v>
      </c>
      <c r="AO23" s="61">
        <v>9</v>
      </c>
      <c r="AP23" s="36">
        <v>8</v>
      </c>
      <c r="AQ23" s="36">
        <v>8</v>
      </c>
      <c r="AR23" s="61">
        <v>7</v>
      </c>
      <c r="AS23" s="61">
        <v>7</v>
      </c>
      <c r="AT23" s="61">
        <v>7</v>
      </c>
      <c r="AU23" s="61">
        <v>6</v>
      </c>
      <c r="AV23" s="61"/>
      <c r="AW23" s="69">
        <f>SUM(AM23:AV23)</f>
        <v>72</v>
      </c>
      <c r="AX23" s="41">
        <f>SUM(AW23,AL23)</f>
        <v>149.1</v>
      </c>
      <c r="AY23" s="28">
        <f>SUM(AL23,Z23,O23,AW23)</f>
        <v>208.1</v>
      </c>
    </row>
    <row r="24" spans="1:51" ht="20.100000000000001" customHeight="1" x14ac:dyDescent="0.2">
      <c r="A24" s="7">
        <v>19</v>
      </c>
      <c r="B24" s="58" t="s">
        <v>45</v>
      </c>
      <c r="C24" s="59" t="s">
        <v>33</v>
      </c>
      <c r="D24" s="62">
        <v>1</v>
      </c>
      <c r="E24" s="61">
        <v>10.1</v>
      </c>
      <c r="F24" s="61">
        <v>10</v>
      </c>
      <c r="G24" s="61">
        <v>9</v>
      </c>
      <c r="H24" s="36">
        <v>9</v>
      </c>
      <c r="I24" s="36">
        <v>9</v>
      </c>
      <c r="J24" s="61">
        <v>9</v>
      </c>
      <c r="K24" s="61">
        <v>9</v>
      </c>
      <c r="L24" s="61">
        <v>9</v>
      </c>
      <c r="M24" s="61">
        <v>9</v>
      </c>
      <c r="N24" s="61">
        <v>9</v>
      </c>
      <c r="O24" s="23">
        <f>SUM(E24:N24)</f>
        <v>92.1</v>
      </c>
      <c r="P24" s="61">
        <v>8</v>
      </c>
      <c r="Q24" s="61">
        <v>8</v>
      </c>
      <c r="R24" s="61">
        <v>8</v>
      </c>
      <c r="S24" s="36">
        <v>8</v>
      </c>
      <c r="T24" s="36">
        <v>8</v>
      </c>
      <c r="U24" s="61">
        <v>7</v>
      </c>
      <c r="V24" s="61">
        <v>7</v>
      </c>
      <c r="W24" s="61">
        <v>7</v>
      </c>
      <c r="X24" s="61">
        <v>6</v>
      </c>
      <c r="Y24" s="61">
        <v>6</v>
      </c>
      <c r="Z24" s="69">
        <f>SUM(P24:Y24)</f>
        <v>73</v>
      </c>
      <c r="AA24" s="40">
        <f>SUM(Z24,O24)</f>
        <v>165.1</v>
      </c>
      <c r="AB24" s="61"/>
      <c r="AC24" s="61"/>
      <c r="AD24" s="61"/>
      <c r="AE24" s="36"/>
      <c r="AF24" s="36"/>
      <c r="AG24" s="61"/>
      <c r="AH24" s="61"/>
      <c r="AI24" s="61"/>
      <c r="AJ24" s="61"/>
      <c r="AK24" s="61"/>
      <c r="AL24" s="23">
        <f>SUM(AB24:AK24)</f>
        <v>0</v>
      </c>
      <c r="AM24" s="61"/>
      <c r="AN24" s="61"/>
      <c r="AO24" s="61"/>
      <c r="AP24" s="36"/>
      <c r="AQ24" s="36"/>
      <c r="AR24" s="61"/>
      <c r="AS24" s="61"/>
      <c r="AT24" s="61"/>
      <c r="AU24" s="61"/>
      <c r="AV24" s="61"/>
      <c r="AW24" s="69">
        <f>SUM(AM24:AV24)</f>
        <v>0</v>
      </c>
      <c r="AX24" s="41">
        <f>SUM(AW24,AL24)</f>
        <v>0</v>
      </c>
      <c r="AY24" s="28">
        <f>SUM(AL24,Z24,O24,AW24)</f>
        <v>165.1</v>
      </c>
    </row>
    <row r="25" spans="1:51" ht="20.100000000000001" customHeight="1" x14ac:dyDescent="0.2">
      <c r="A25" s="7">
        <v>20</v>
      </c>
      <c r="B25" s="58" t="s">
        <v>52</v>
      </c>
      <c r="C25" s="59" t="s">
        <v>33</v>
      </c>
      <c r="D25" s="76">
        <v>2</v>
      </c>
      <c r="E25" s="61"/>
      <c r="F25" s="61"/>
      <c r="G25" s="61"/>
      <c r="H25" s="36"/>
      <c r="I25" s="36"/>
      <c r="J25" s="61"/>
      <c r="K25" s="61"/>
      <c r="L25" s="61"/>
      <c r="M25" s="61"/>
      <c r="N25" s="61"/>
      <c r="O25" s="23">
        <f>SUM(E25:N25)</f>
        <v>0</v>
      </c>
      <c r="P25" s="61"/>
      <c r="Q25" s="61"/>
      <c r="R25" s="61"/>
      <c r="S25" s="36"/>
      <c r="T25" s="36"/>
      <c r="U25" s="61"/>
      <c r="V25" s="61"/>
      <c r="W25" s="61"/>
      <c r="X25" s="61"/>
      <c r="Y25" s="61"/>
      <c r="Z25" s="69">
        <f>SUM(P25:Y25)</f>
        <v>0</v>
      </c>
      <c r="AA25" s="40">
        <f>SUM(Z25,O25)</f>
        <v>0</v>
      </c>
      <c r="AB25" s="61">
        <v>10.1</v>
      </c>
      <c r="AC25" s="61">
        <v>8</v>
      </c>
      <c r="AD25" s="61">
        <v>7</v>
      </c>
      <c r="AE25" s="36">
        <v>6</v>
      </c>
      <c r="AF25" s="36">
        <v>6</v>
      </c>
      <c r="AG25" s="61">
        <v>6</v>
      </c>
      <c r="AH25" s="61">
        <v>5</v>
      </c>
      <c r="AI25" s="61"/>
      <c r="AJ25" s="61"/>
      <c r="AK25" s="61"/>
      <c r="AL25" s="23">
        <f>SUM(AB25:AK25)</f>
        <v>48.1</v>
      </c>
      <c r="AM25" s="61">
        <v>8</v>
      </c>
      <c r="AN25" s="61">
        <v>8</v>
      </c>
      <c r="AO25" s="61">
        <v>7</v>
      </c>
      <c r="AP25" s="36">
        <v>5</v>
      </c>
      <c r="AQ25" s="36">
        <v>3</v>
      </c>
      <c r="AR25" s="61">
        <v>3</v>
      </c>
      <c r="AS25" s="61"/>
      <c r="AT25" s="61"/>
      <c r="AU25" s="61"/>
      <c r="AV25" s="61"/>
      <c r="AW25" s="69">
        <f>SUM(AM25:AV25)</f>
        <v>34</v>
      </c>
      <c r="AX25" s="41">
        <f>SUM(AW25,AL25)</f>
        <v>82.1</v>
      </c>
      <c r="AY25" s="28">
        <f>SUM(AL25,Z25,O25,AW25)</f>
        <v>82.1</v>
      </c>
    </row>
    <row r="26" spans="1:51" ht="20.100000000000001" customHeight="1" x14ac:dyDescent="0.2">
      <c r="A26" s="7">
        <v>21</v>
      </c>
      <c r="B26" s="58" t="s">
        <v>46</v>
      </c>
      <c r="C26" s="59" t="s">
        <v>47</v>
      </c>
      <c r="D26" s="62">
        <v>1</v>
      </c>
      <c r="E26" s="61">
        <v>10</v>
      </c>
      <c r="F26" s="61">
        <v>9</v>
      </c>
      <c r="G26" s="61">
        <v>9</v>
      </c>
      <c r="H26" s="36">
        <v>9</v>
      </c>
      <c r="I26" s="36">
        <v>9</v>
      </c>
      <c r="J26" s="61">
        <v>8</v>
      </c>
      <c r="K26" s="61">
        <v>8</v>
      </c>
      <c r="L26" s="61"/>
      <c r="M26" s="61"/>
      <c r="N26" s="61"/>
      <c r="O26" s="23">
        <f>SUM(E26:N26)</f>
        <v>62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9">
        <f>SUM(P26:Y26)</f>
        <v>0</v>
      </c>
      <c r="AA26" s="40">
        <f>SUM(Z26,O26)</f>
        <v>62</v>
      </c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23">
        <f>SUM(AB26:AK26)</f>
        <v>0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9">
        <f>SUM(AM26:AV26)</f>
        <v>0</v>
      </c>
      <c r="AX26" s="41">
        <f>SUM(AW26,AL26)</f>
        <v>0</v>
      </c>
      <c r="AY26" s="28">
        <f>SUM(AL26,Z26,O26,AW26)</f>
        <v>62</v>
      </c>
    </row>
    <row r="27" spans="1:51" s="36" customFormat="1" ht="20.100000000000001" customHeight="1" x14ac:dyDescent="0.2">
      <c r="A27" s="33"/>
      <c r="O27" s="35"/>
      <c r="Z27" s="70"/>
      <c r="AA27" s="70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70"/>
      <c r="AX27" s="70"/>
    </row>
    <row r="28" spans="1:51" ht="25.5" x14ac:dyDescent="0.35">
      <c r="E28" s="37"/>
      <c r="F28" s="8"/>
      <c r="G28" s="8"/>
      <c r="H28" s="8"/>
      <c r="I28" s="8"/>
      <c r="J28" s="8"/>
      <c r="K28" s="8"/>
      <c r="L28" s="8"/>
      <c r="M28" s="8"/>
      <c r="N28" s="46" t="s">
        <v>18</v>
      </c>
      <c r="O28" s="47">
        <f>(AVERAGE(O6:O25))/10</f>
        <v>8.7434999999999974</v>
      </c>
      <c r="P28" s="48"/>
      <c r="Q28" s="49"/>
      <c r="R28" s="48"/>
      <c r="S28" s="48"/>
      <c r="T28" s="48"/>
      <c r="U28" s="48"/>
      <c r="V28" s="48"/>
      <c r="W28" s="48"/>
      <c r="X28" s="48"/>
      <c r="Y28" s="46" t="s">
        <v>18</v>
      </c>
      <c r="Z28" s="50">
        <f>(AVERAGE(Z6:Z25))/10</f>
        <v>6.9450000000000003</v>
      </c>
      <c r="AA28" s="38"/>
      <c r="AB28" s="54"/>
      <c r="AC28" s="48"/>
      <c r="AD28" s="48"/>
      <c r="AE28" s="48"/>
      <c r="AF28" s="48"/>
      <c r="AG28" s="48"/>
      <c r="AH28" s="48"/>
      <c r="AI28" s="48"/>
      <c r="AJ28" s="48"/>
      <c r="AK28" s="46" t="s">
        <v>18</v>
      </c>
      <c r="AL28" s="47">
        <f>(AVERAGE(AL6:AL24))/10</f>
        <v>7.6394736842105244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46" t="s">
        <v>18</v>
      </c>
      <c r="AW28" s="50">
        <f>(AVERAGE(AW6:AW24))/10</f>
        <v>6.7873684210526308</v>
      </c>
      <c r="AX28" s="38"/>
      <c r="AY28" s="38"/>
    </row>
    <row r="29" spans="1:51" ht="25.5" x14ac:dyDescent="0.35">
      <c r="E29" s="5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1"/>
      <c r="R29" s="3"/>
      <c r="S29" s="3"/>
      <c r="T29" s="3"/>
      <c r="U29" s="3"/>
      <c r="V29" s="3"/>
      <c r="W29" s="3"/>
      <c r="X29" s="3"/>
      <c r="Y29" s="52" t="s">
        <v>19</v>
      </c>
      <c r="Z29" s="53">
        <f>(AVERAGE(O6:O25,Z6:Z25))/10</f>
        <v>7.8442499999999997</v>
      </c>
      <c r="AB29" s="51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52" t="s">
        <v>21</v>
      </c>
      <c r="AW29" s="53">
        <f>(AVERAGE(AL6:AL24,AW6:AW24))/10</f>
        <v>7.2134210526315767</v>
      </c>
    </row>
    <row r="31" spans="1:51" ht="25.5" x14ac:dyDescent="0.35"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56" t="s">
        <v>20</v>
      </c>
      <c r="AW31" s="45">
        <f>(AVERAGE(O6:O25,Z6:Z25,AL6:AL24,AW6:AW24))/10</f>
        <v>7.5369230769230793</v>
      </c>
    </row>
    <row r="33" spans="5:9" ht="15.75" x14ac:dyDescent="0.25">
      <c r="E33" s="60" t="s">
        <v>22</v>
      </c>
      <c r="F33" s="2"/>
      <c r="G33" s="2"/>
      <c r="H33" s="2"/>
      <c r="I33" s="2"/>
    </row>
    <row r="34" spans="5:9" ht="15" x14ac:dyDescent="0.2">
      <c r="E34" s="2" t="s">
        <v>23</v>
      </c>
      <c r="F34" s="2" t="s">
        <v>44</v>
      </c>
      <c r="G34" s="2"/>
      <c r="H34" s="2"/>
      <c r="I34" s="2"/>
    </row>
    <row r="35" spans="5:9" ht="15" x14ac:dyDescent="0.2">
      <c r="E35" s="2" t="s">
        <v>24</v>
      </c>
      <c r="F35" s="2" t="s">
        <v>29</v>
      </c>
      <c r="G35" s="2"/>
      <c r="H35" s="2"/>
      <c r="I35" s="2"/>
    </row>
    <row r="36" spans="5:9" ht="15" x14ac:dyDescent="0.2">
      <c r="E36" s="2" t="s">
        <v>25</v>
      </c>
      <c r="F36" s="2" t="s">
        <v>35</v>
      </c>
      <c r="G36" s="2"/>
      <c r="H36" s="2"/>
      <c r="I36" s="2"/>
    </row>
    <row r="37" spans="5:9" ht="15" x14ac:dyDescent="0.2">
      <c r="E37" s="2"/>
      <c r="F37" s="2"/>
      <c r="G37" s="2"/>
      <c r="H37" s="2"/>
      <c r="I37" s="2"/>
    </row>
    <row r="38" spans="5:9" ht="15.75" x14ac:dyDescent="0.25">
      <c r="E38" s="60" t="s">
        <v>26</v>
      </c>
      <c r="F38" s="2"/>
      <c r="G38" s="2"/>
      <c r="H38" s="2"/>
      <c r="I38" s="2"/>
    </row>
    <row r="39" spans="5:9" ht="15" x14ac:dyDescent="0.2">
      <c r="E39" s="2" t="s">
        <v>23</v>
      </c>
      <c r="F39" s="58" t="s">
        <v>30</v>
      </c>
      <c r="G39" s="2"/>
      <c r="H39" s="2"/>
      <c r="I39" s="2"/>
    </row>
    <row r="40" spans="5:9" ht="15" x14ac:dyDescent="0.2">
      <c r="E40" s="2" t="s">
        <v>24</v>
      </c>
      <c r="F40" s="58" t="s">
        <v>32</v>
      </c>
      <c r="G40" s="2"/>
      <c r="H40" s="2"/>
      <c r="I40" s="2"/>
    </row>
    <row r="41" spans="5:9" ht="15" x14ac:dyDescent="0.2">
      <c r="E41" s="2" t="s">
        <v>25</v>
      </c>
      <c r="F41" s="58" t="s">
        <v>41</v>
      </c>
      <c r="G41" s="2"/>
      <c r="H41" s="2"/>
      <c r="I41" s="2"/>
    </row>
    <row r="42" spans="5:9" ht="15" x14ac:dyDescent="0.2">
      <c r="E42" s="2"/>
      <c r="F42" s="2"/>
      <c r="G42" s="2"/>
      <c r="H42" s="2"/>
      <c r="I42" s="2"/>
    </row>
    <row r="43" spans="5:9" ht="15.75" x14ac:dyDescent="0.25">
      <c r="E43" s="60" t="s">
        <v>27</v>
      </c>
      <c r="F43" s="2"/>
      <c r="G43" s="2"/>
      <c r="H43" s="2"/>
      <c r="I43" s="2"/>
    </row>
    <row r="44" spans="5:9" ht="15" x14ac:dyDescent="0.2">
      <c r="E44" s="2" t="s">
        <v>23</v>
      </c>
      <c r="F44" s="2"/>
      <c r="G44" s="2"/>
      <c r="H44" s="2"/>
      <c r="I44" s="2"/>
    </row>
    <row r="45" spans="5:9" ht="15" x14ac:dyDescent="0.2">
      <c r="E45" s="2" t="s">
        <v>24</v>
      </c>
      <c r="F45" s="2"/>
      <c r="G45" s="2"/>
      <c r="H45" s="2"/>
      <c r="I45" s="2"/>
    </row>
    <row r="46" spans="5:9" ht="15" x14ac:dyDescent="0.2">
      <c r="E46" s="2" t="s">
        <v>25</v>
      </c>
      <c r="F46" s="2"/>
      <c r="G46" s="2"/>
      <c r="H46" s="2"/>
      <c r="I46" s="2"/>
    </row>
  </sheetData>
  <sheetProtection selectLockedCells="1" selectUnlockedCells="1"/>
  <autoFilter ref="B5:AY26">
    <sortState ref="B6:AY26">
      <sortCondition descending="1" ref="AY5:AY26"/>
    </sortState>
  </autoFilter>
  <mergeCells count="8">
    <mergeCell ref="AB1:AC1"/>
    <mergeCell ref="AF1:AG1"/>
    <mergeCell ref="AI1:AJ1"/>
    <mergeCell ref="AB2:AC2"/>
    <mergeCell ref="E1:F1"/>
    <mergeCell ref="I1:J1"/>
    <mergeCell ref="L1:M1"/>
    <mergeCell ref="E2:F2"/>
  </mergeCells>
  <printOptions horizontalCentered="1" gridLines="1"/>
  <pageMargins left="0" right="0" top="0.78740157480314965" bottom="0.39370078740157483" header="0.31496062992125984" footer="0.51181102362204722"/>
  <pageSetup paperSize="9" firstPageNumber="0" fitToWidth="2" orientation="landscape" horizontalDpi="300" verticalDpi="300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127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Tulokset 27.8.2022</vt:lpstr>
      <vt:lpstr>'Tulokset 27.8.2022'!Tulostusalue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jormahy</dc:creator>
  <cp:lastModifiedBy>Jorma Hyvönen</cp:lastModifiedBy>
  <cp:revision>8</cp:revision>
  <cp:lastPrinted>2014-08-29T04:53:51Z</cp:lastPrinted>
  <dcterms:created xsi:type="dcterms:W3CDTF">2006-09-04T05:54:21Z</dcterms:created>
  <dcterms:modified xsi:type="dcterms:W3CDTF">2022-08-27T10:04:36Z</dcterms:modified>
</cp:coreProperties>
</file>